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5.調査係の関係\●調査担当主事\01　照会・回答\庁内\情報政策課\R020108 情報政策課\"/>
    </mc:Choice>
  </mc:AlternateContent>
  <bookViews>
    <workbookView xWindow="-3900" yWindow="-120" windowWidth="14040" windowHeight="9465" tabRatio="947"/>
  </bookViews>
  <sheets>
    <sheet name="規模" sheetId="40" r:id="rId1"/>
    <sheet name="歳入" sheetId="38" r:id="rId2"/>
    <sheet name="税収" sheetId="57" r:id="rId3"/>
    <sheet name="款別" sheetId="41" r:id="rId4"/>
    <sheet name="性質" sheetId="43" r:id="rId5"/>
    <sheet name="特会" sheetId="42" r:id="rId6"/>
    <sheet name="公共【メモ】 (14か月)" sheetId="50" state="hidden" r:id="rId7"/>
    <sheet name="主県【メモ】 (14か月)" sheetId="51" state="hidden" r:id="rId8"/>
    <sheet name="公共 " sheetId="55" r:id="rId9"/>
    <sheet name="公共14ヶ月" sheetId="53" r:id="rId10"/>
    <sheet name="主県" sheetId="56" r:id="rId11"/>
    <sheet name="主県14ヶ月" sheetId="54" r:id="rId12"/>
    <sheet name="推移1" sheetId="31" r:id="rId13"/>
    <sheet name="推移2" sheetId="29" r:id="rId14"/>
  </sheets>
  <definedNames>
    <definedName name="_Fill" localSheetId="3" hidden="1">款別!$E$7:$E$9</definedName>
    <definedName name="_Fill" localSheetId="4" hidden="1">#REF!</definedName>
    <definedName name="_Fill" hidden="1">#REF!</definedName>
    <definedName name="_Regression_Int" localSheetId="3" hidden="1">1</definedName>
    <definedName name="_Regression_Int" localSheetId="5" hidden="1">1</definedName>
    <definedName name="\c" localSheetId="3">款別!#REF!</definedName>
    <definedName name="\c" localSheetId="4">#N/A</definedName>
    <definedName name="\c">#REF!</definedName>
    <definedName name="\f" localSheetId="3">款別!#REF!</definedName>
    <definedName name="\f" localSheetId="4">#REF!</definedName>
    <definedName name="\f">#REF!</definedName>
    <definedName name="\r" localSheetId="3">款別!#REF!</definedName>
    <definedName name="\r" localSheetId="4">#N/A</definedName>
    <definedName name="\r">#REF!</definedName>
    <definedName name="\w" localSheetId="3">款別!#REF!</definedName>
    <definedName name="\w" localSheetId="4">#REF!</definedName>
    <definedName name="\w">#REF!</definedName>
    <definedName name="\x" localSheetId="3">款別!#REF!</definedName>
    <definedName name="\x" localSheetId="4">#REF!</definedName>
    <definedName name="\x">#REF!</definedName>
    <definedName name="A" localSheetId="5">特会!$I$5:$I$33</definedName>
    <definedName name="A">#REF!</definedName>
    <definedName name="_xlnm.Print_Area" localSheetId="3">款別!$A$1:$I$21</definedName>
    <definedName name="_xlnm.Print_Area" localSheetId="0">規模!$A$1:$G$27</definedName>
    <definedName name="_xlnm.Print_Area" localSheetId="8">'公共 '!$B$1:$H$34</definedName>
    <definedName name="_xlnm.Print_Area" localSheetId="6">'公共【メモ】 (14か月)'!$B$1:$H$35</definedName>
    <definedName name="_xlnm.Print_Area" localSheetId="9">公共14ヶ月!$B$1:$H$34</definedName>
    <definedName name="_xlnm.Print_Area" localSheetId="1">歳入!$A$1:$K$24</definedName>
    <definedName name="_xlnm.Print_Area" localSheetId="10">主県!$B$1:$J$29</definedName>
    <definedName name="_xlnm.Print_Area" localSheetId="7">'主県【メモ】 (14か月)'!$B$1:$J$29</definedName>
    <definedName name="_xlnm.Print_Area" localSheetId="11">主県14ヶ月!$B$1:$J$31</definedName>
    <definedName name="_xlnm.Print_Area" localSheetId="12">推移1!$A$1:$L$33</definedName>
    <definedName name="_xlnm.Print_Area" localSheetId="13">推移2!$A$1:$H$30</definedName>
    <definedName name="_xlnm.Print_Area" localSheetId="4">性質!$A$1:$M$32</definedName>
    <definedName name="_xlnm.Print_Area" localSheetId="2">税収!$A$1:$K$24</definedName>
    <definedName name="_xlnm.Print_Area" localSheetId="5">特会!$A$1:$K$33</definedName>
    <definedName name="Print_Area_MI" localSheetId="3">款別!$C$1:$I$20</definedName>
    <definedName name="Print_Area_MI" localSheetId="1">歳入!$E$1:$K$23</definedName>
    <definedName name="Print_Area_MI" localSheetId="4">性質!$A$1:$M$25</definedName>
    <definedName name="Print_Area_MI" localSheetId="5">特会!$A$1:$K$33</definedName>
  </definedNames>
  <calcPr calcId="162913"/>
  <fileRecoveryPr repairLoad="1"/>
</workbook>
</file>

<file path=xl/calcChain.xml><?xml version="1.0" encoding="utf-8"?>
<calcChain xmlns="http://schemas.openxmlformats.org/spreadsheetml/2006/main">
  <c r="I7" i="51" l="1"/>
  <c r="J7" i="51"/>
  <c r="I8" i="51"/>
  <c r="J8" i="51"/>
  <c r="I9" i="51"/>
  <c r="J9" i="51"/>
  <c r="I10" i="51"/>
  <c r="J10" i="51"/>
  <c r="I11" i="51"/>
  <c r="J11" i="51"/>
  <c r="I12" i="51"/>
  <c r="J12" i="51"/>
  <c r="I13" i="51"/>
  <c r="J13" i="51"/>
  <c r="I14" i="51"/>
  <c r="J14" i="51"/>
  <c r="I15" i="51"/>
  <c r="J15" i="51"/>
  <c r="G16" i="51"/>
  <c r="H16" i="51"/>
  <c r="H26" i="51" s="1"/>
  <c r="H28" i="51" s="1"/>
  <c r="I17" i="51"/>
  <c r="J17" i="51"/>
  <c r="I18" i="51"/>
  <c r="J18" i="51"/>
  <c r="I19" i="51"/>
  <c r="J19" i="51"/>
  <c r="I20" i="51"/>
  <c r="J20" i="51"/>
  <c r="G21" i="51"/>
  <c r="H21" i="51"/>
  <c r="J21" i="51" s="1"/>
  <c r="I21" i="51"/>
  <c r="I22" i="51"/>
  <c r="J22" i="51"/>
  <c r="I23" i="51"/>
  <c r="J23" i="51"/>
  <c r="I25" i="51"/>
  <c r="J25" i="51"/>
  <c r="I27" i="51"/>
  <c r="J27" i="51"/>
  <c r="G7" i="50"/>
  <c r="H7" i="50"/>
  <c r="G8" i="50"/>
  <c r="H8" i="50"/>
  <c r="G9" i="50"/>
  <c r="H9" i="50"/>
  <c r="G10" i="50"/>
  <c r="H10" i="50"/>
  <c r="G11" i="50"/>
  <c r="H11" i="50"/>
  <c r="G12" i="50"/>
  <c r="H12" i="50"/>
  <c r="G13" i="50"/>
  <c r="H13" i="50"/>
  <c r="G14" i="50"/>
  <c r="H14" i="50"/>
  <c r="G15" i="50"/>
  <c r="H15" i="50"/>
  <c r="G16" i="50"/>
  <c r="H16" i="50"/>
  <c r="G17" i="50"/>
  <c r="H17" i="50"/>
  <c r="G18" i="50"/>
  <c r="H18" i="50"/>
  <c r="G19" i="50"/>
  <c r="H19" i="50"/>
  <c r="G20" i="50"/>
  <c r="E21" i="50"/>
  <c r="F21" i="50"/>
  <c r="G22" i="50"/>
  <c r="H22" i="50"/>
  <c r="G23" i="50"/>
  <c r="H23" i="50"/>
  <c r="G24" i="50"/>
  <c r="H24" i="50"/>
  <c r="E25" i="50"/>
  <c r="F25" i="50"/>
  <c r="G25" i="50"/>
  <c r="E26" i="50"/>
  <c r="G27" i="50"/>
  <c r="H27" i="50"/>
  <c r="G28" i="50"/>
  <c r="H28" i="50"/>
  <c r="E29" i="50"/>
  <c r="F29" i="50"/>
  <c r="E30" i="50"/>
  <c r="G32" i="50"/>
  <c r="H32" i="50"/>
  <c r="E33" i="50"/>
  <c r="E34" i="50" s="1"/>
  <c r="F26" i="50"/>
  <c r="H26" i="50" s="1"/>
  <c r="H25" i="50"/>
  <c r="G21" i="50"/>
  <c r="H21" i="50"/>
  <c r="J16" i="51" l="1"/>
  <c r="G29" i="50"/>
  <c r="F30" i="50"/>
  <c r="H29" i="50"/>
  <c r="G26" i="50"/>
  <c r="J14" i="50"/>
  <c r="I16" i="51"/>
  <c r="G26" i="51"/>
  <c r="E31" i="50"/>
  <c r="G30" i="50"/>
  <c r="G28" i="51" l="1"/>
  <c r="I26" i="51"/>
  <c r="J26" i="51"/>
  <c r="F31" i="50"/>
  <c r="F33" i="50"/>
  <c r="H30" i="50"/>
  <c r="H31" i="50"/>
  <c r="G31" i="50"/>
  <c r="F34" i="50" l="1"/>
  <c r="H33" i="50"/>
  <c r="G33" i="50"/>
  <c r="J28" i="51"/>
  <c r="I28" i="51"/>
  <c r="G34" i="50" l="1"/>
  <c r="H34" i="50"/>
</calcChain>
</file>

<file path=xl/comments1.xml><?xml version="1.0" encoding="utf-8"?>
<comments xmlns="http://schemas.openxmlformats.org/spreadsheetml/2006/main">
  <authors>
    <author xml:space="preserve"> </author>
  </authors>
  <commentList>
    <comment ref="H20" authorId="0" shapeId="0">
      <text>
        <r>
          <rPr>
            <sz val="11"/>
            <color indexed="81"/>
            <rFont val="ＭＳ Ｐゴシック"/>
            <family val="3"/>
            <charset val="128"/>
          </rPr>
          <t>直入力</t>
        </r>
      </text>
    </comment>
  </commentList>
</comments>
</file>

<file path=xl/sharedStrings.xml><?xml version="1.0" encoding="utf-8"?>
<sst xmlns="http://schemas.openxmlformats.org/spreadsheetml/2006/main" count="528" uniqueCount="365">
  <si>
    <t>増  減  額</t>
    <rPh sb="0" eb="1">
      <t>ゾウ</t>
    </rPh>
    <rPh sb="3" eb="7">
      <t>ゲンガク</t>
    </rPh>
    <phoneticPr fontId="4"/>
  </si>
  <si>
    <t>比   較   増   減</t>
    <rPh sb="0" eb="1">
      <t>ヒ</t>
    </rPh>
    <rPh sb="4" eb="5">
      <t>クラ</t>
    </rPh>
    <rPh sb="8" eb="9">
      <t>ゾウ</t>
    </rPh>
    <rPh sb="12" eb="13">
      <t>ゲン</t>
    </rPh>
    <phoneticPr fontId="4"/>
  </si>
  <si>
    <t>伸 率</t>
    <rPh sb="0" eb="1">
      <t>シン</t>
    </rPh>
    <rPh sb="2" eb="3">
      <t>リツ</t>
    </rPh>
    <phoneticPr fontId="4"/>
  </si>
  <si>
    <t>区       分</t>
    <rPh sb="0" eb="1">
      <t>ク</t>
    </rPh>
    <rPh sb="8" eb="9">
      <t>ブン</t>
    </rPh>
    <phoneticPr fontId="4"/>
  </si>
  <si>
    <t>増 減 額</t>
  </si>
  <si>
    <t>伸  率</t>
  </si>
  <si>
    <t>道路橋りょう</t>
  </si>
  <si>
    <t>河川</t>
  </si>
  <si>
    <t>海岸</t>
  </si>
  <si>
    <t>砂防</t>
  </si>
  <si>
    <t>港湾</t>
  </si>
  <si>
    <t>空港</t>
  </si>
  <si>
    <t>都市計画</t>
  </si>
  <si>
    <t>住宅</t>
  </si>
  <si>
    <t>土地改良</t>
  </si>
  <si>
    <t>造林</t>
  </si>
  <si>
    <t>林道</t>
  </si>
  <si>
    <t>治山</t>
  </si>
  <si>
    <t>漁港</t>
  </si>
  <si>
    <t>牧野</t>
  </si>
  <si>
    <t>一般公共計</t>
  </si>
  <si>
    <t>土木</t>
  </si>
  <si>
    <t>農林</t>
  </si>
  <si>
    <t>新幹線</t>
  </si>
  <si>
    <t>直轄公共計</t>
  </si>
  <si>
    <t>土木施設災害復旧</t>
  </si>
  <si>
    <t>農林水産業施設災害復旧</t>
  </si>
  <si>
    <t>災害公共計</t>
  </si>
  <si>
    <t>流域下水道事業特別会計</t>
  </si>
  <si>
    <t>（単位：百万円、％）</t>
    <rPh sb="4" eb="6">
      <t>ヒャクマン</t>
    </rPh>
    <phoneticPr fontId="14"/>
  </si>
  <si>
    <t>区　　　　分</t>
    <rPh sb="0" eb="6">
      <t>クブン</t>
    </rPh>
    <phoneticPr fontId="14"/>
  </si>
  <si>
    <t>比 較 増 減</t>
    <phoneticPr fontId="4"/>
  </si>
  <si>
    <t>（単位：百万円、％）</t>
    <rPh sb="4" eb="6">
      <t>ヒャクマン</t>
    </rPh>
    <phoneticPr fontId="8"/>
  </si>
  <si>
    <t>区　　　　分</t>
    <rPh sb="0" eb="6">
      <t>クブン</t>
    </rPh>
    <phoneticPr fontId="8"/>
  </si>
  <si>
    <t>地 方 特 定 単 独 事 業 費</t>
    <rPh sb="0" eb="3">
      <t>チホウ</t>
    </rPh>
    <rPh sb="4" eb="7">
      <t>トクテイ</t>
    </rPh>
    <rPh sb="8" eb="11">
      <t>タンドク</t>
    </rPh>
    <rPh sb="12" eb="17">
      <t>ジギョウヒ</t>
    </rPh>
    <phoneticPr fontId="8"/>
  </si>
  <si>
    <t>県単独</t>
    <rPh sb="0" eb="3">
      <t>ケンタンドク</t>
    </rPh>
    <phoneticPr fontId="8"/>
  </si>
  <si>
    <t>道路橋りょう整備費</t>
    <rPh sb="0" eb="2">
      <t>ドウロ</t>
    </rPh>
    <rPh sb="2" eb="3">
      <t>ハシ</t>
    </rPh>
    <rPh sb="6" eb="8">
      <t>セイビ</t>
    </rPh>
    <rPh sb="8" eb="9">
      <t>ヒ</t>
    </rPh>
    <phoneticPr fontId="8"/>
  </si>
  <si>
    <t>災  害  防  除  費</t>
    <rPh sb="0" eb="4">
      <t>サイガイ</t>
    </rPh>
    <rPh sb="6" eb="10">
      <t>ボウジョ</t>
    </rPh>
    <rPh sb="12" eb="13">
      <t>ヒ</t>
    </rPh>
    <phoneticPr fontId="8"/>
  </si>
  <si>
    <t>〃</t>
    <phoneticPr fontId="8"/>
  </si>
  <si>
    <t>雪寒対策施設費</t>
    <rPh sb="0" eb="1">
      <t>ユキ</t>
    </rPh>
    <rPh sb="1" eb="2">
      <t>カン</t>
    </rPh>
    <rPh sb="2" eb="4">
      <t>タイサク</t>
    </rPh>
    <rPh sb="4" eb="6">
      <t>シセツ</t>
    </rPh>
    <rPh sb="6" eb="7">
      <t>ヒ</t>
    </rPh>
    <phoneticPr fontId="8"/>
  </si>
  <si>
    <t>〃</t>
    <phoneticPr fontId="8"/>
  </si>
  <si>
    <t>河川海岸整備費</t>
    <rPh sb="0" eb="2">
      <t>カセン</t>
    </rPh>
    <rPh sb="2" eb="4">
      <t>カイガン</t>
    </rPh>
    <rPh sb="4" eb="6">
      <t>セイビ</t>
    </rPh>
    <rPh sb="6" eb="7">
      <t>ヒ</t>
    </rPh>
    <phoneticPr fontId="8"/>
  </si>
  <si>
    <t>〃</t>
    <phoneticPr fontId="8"/>
  </si>
  <si>
    <t>都市計画整備費</t>
    <rPh sb="0" eb="4">
      <t>トシケイカク</t>
    </rPh>
    <rPh sb="4" eb="7">
      <t>セイビヒ</t>
    </rPh>
    <phoneticPr fontId="8"/>
  </si>
  <si>
    <t>〃</t>
    <phoneticPr fontId="8"/>
  </si>
  <si>
    <t>港 湾 整 備 費</t>
    <rPh sb="0" eb="3">
      <t>コウワン</t>
    </rPh>
    <rPh sb="4" eb="7">
      <t>セイビ</t>
    </rPh>
    <rPh sb="8" eb="9">
      <t>ヒ</t>
    </rPh>
    <phoneticPr fontId="8"/>
  </si>
  <si>
    <t>空 港 整 備 費</t>
    <rPh sb="0" eb="3">
      <t>クウコウ</t>
    </rPh>
    <rPh sb="4" eb="7">
      <t>セイビ</t>
    </rPh>
    <rPh sb="8" eb="9">
      <t>ヒ</t>
    </rPh>
    <phoneticPr fontId="8"/>
  </si>
  <si>
    <t>〃</t>
    <phoneticPr fontId="8"/>
  </si>
  <si>
    <t>砂防施設整備費</t>
    <rPh sb="0" eb="2">
      <t>サボウ</t>
    </rPh>
    <rPh sb="2" eb="4">
      <t>シセツ</t>
    </rPh>
    <rPh sb="4" eb="6">
      <t>セイビ</t>
    </rPh>
    <rPh sb="6" eb="7">
      <t>ヒ</t>
    </rPh>
    <phoneticPr fontId="8"/>
  </si>
  <si>
    <t>土　木　部　計</t>
    <rPh sb="0" eb="1">
      <t>ツチ</t>
    </rPh>
    <rPh sb="2" eb="3">
      <t>キ</t>
    </rPh>
    <rPh sb="4" eb="5">
      <t>ブ</t>
    </rPh>
    <rPh sb="6" eb="7">
      <t>ケイ</t>
    </rPh>
    <phoneticPr fontId="8"/>
  </si>
  <si>
    <t>ふるさと農道・林道整備事業費</t>
    <rPh sb="4" eb="6">
      <t>ノウドウ</t>
    </rPh>
    <rPh sb="7" eb="9">
      <t>リンドウ</t>
    </rPh>
    <rPh sb="9" eb="11">
      <t>セイビ</t>
    </rPh>
    <rPh sb="11" eb="14">
      <t>ジギョウヒ</t>
    </rPh>
    <phoneticPr fontId="8"/>
  </si>
  <si>
    <t>農業農村整備事業費</t>
    <rPh sb="0" eb="2">
      <t>ノウギョウ</t>
    </rPh>
    <rPh sb="2" eb="4">
      <t>ノウソン</t>
    </rPh>
    <rPh sb="4" eb="6">
      <t>セイビ</t>
    </rPh>
    <rPh sb="6" eb="8">
      <t>ジギョウ</t>
    </rPh>
    <rPh sb="8" eb="9">
      <t>ヒ</t>
    </rPh>
    <phoneticPr fontId="8"/>
  </si>
  <si>
    <t>森林整備事業費</t>
    <rPh sb="0" eb="2">
      <t>シンリン</t>
    </rPh>
    <rPh sb="2" eb="4">
      <t>セイビ</t>
    </rPh>
    <rPh sb="4" eb="6">
      <t>ジギョウ</t>
    </rPh>
    <rPh sb="6" eb="7">
      <t>ヒ</t>
    </rPh>
    <phoneticPr fontId="8"/>
  </si>
  <si>
    <t>治 山 事 業 費</t>
    <rPh sb="0" eb="3">
      <t>チサン</t>
    </rPh>
    <rPh sb="4" eb="9">
      <t>ジギョウヒ</t>
    </rPh>
    <phoneticPr fontId="8"/>
  </si>
  <si>
    <t>農林水産部　計</t>
    <rPh sb="0" eb="2">
      <t>ノウリン</t>
    </rPh>
    <rPh sb="2" eb="3">
      <t>ミズ</t>
    </rPh>
    <rPh sb="3" eb="4">
      <t>サン</t>
    </rPh>
    <rPh sb="4" eb="5">
      <t>ブ</t>
    </rPh>
    <rPh sb="6" eb="7">
      <t>ケイ</t>
    </rPh>
    <phoneticPr fontId="8"/>
  </si>
  <si>
    <t>県  有  施  設  改  修  費</t>
    <rPh sb="0" eb="4">
      <t>ケンユウ</t>
    </rPh>
    <rPh sb="6" eb="10">
      <t>シセツ</t>
    </rPh>
    <rPh sb="12" eb="19">
      <t>カイシュウヒ</t>
    </rPh>
    <phoneticPr fontId="8"/>
  </si>
  <si>
    <t>県 立 学 校 施 設 修 繕 費</t>
    <rPh sb="0" eb="3">
      <t>ケンリツ</t>
    </rPh>
    <rPh sb="4" eb="7">
      <t>ガッコウ</t>
    </rPh>
    <rPh sb="8" eb="11">
      <t>シセツ</t>
    </rPh>
    <rPh sb="12" eb="17">
      <t>シュウゼンヒ</t>
    </rPh>
    <phoneticPr fontId="8"/>
  </si>
  <si>
    <t>合　　　　　　　　　計</t>
    <rPh sb="0" eb="1">
      <t>ゴウ</t>
    </rPh>
    <rPh sb="10" eb="11">
      <t>ゴウケイ</t>
    </rPh>
    <phoneticPr fontId="8"/>
  </si>
  <si>
    <t>県単独公共用地特別先行取得事業費</t>
    <rPh sb="0" eb="1">
      <t>ケン</t>
    </rPh>
    <rPh sb="1" eb="3">
      <t>タンドク</t>
    </rPh>
    <rPh sb="3" eb="5">
      <t>コウキョウ</t>
    </rPh>
    <rPh sb="5" eb="7">
      <t>ヨウチ</t>
    </rPh>
    <rPh sb="7" eb="9">
      <t>トクベツ</t>
    </rPh>
    <rPh sb="9" eb="11">
      <t>センコウ</t>
    </rPh>
    <rPh sb="11" eb="13">
      <t>シュトク</t>
    </rPh>
    <rPh sb="13" eb="16">
      <t>ジギョウヒ</t>
    </rPh>
    <phoneticPr fontId="8"/>
  </si>
  <si>
    <t>総　　　　　　　　　計</t>
    <rPh sb="0" eb="1">
      <t>ソウ</t>
    </rPh>
    <rPh sb="6" eb="11">
      <t>ゴウケイ</t>
    </rPh>
    <phoneticPr fontId="8"/>
  </si>
  <si>
    <t>比　較　増　減</t>
  </si>
  <si>
    <t>（単位：百万円、％）</t>
    <rPh sb="4" eb="6">
      <t>ヒャクマン</t>
    </rPh>
    <phoneticPr fontId="4"/>
  </si>
  <si>
    <t>法人県民税</t>
    <rPh sb="0" eb="1">
      <t>ホウ</t>
    </rPh>
    <rPh sb="1" eb="2">
      <t>ジン</t>
    </rPh>
    <rPh sb="2" eb="5">
      <t>ケンミンゼイ</t>
    </rPh>
    <phoneticPr fontId="17"/>
  </si>
  <si>
    <t>法人事業税</t>
    <rPh sb="0" eb="1">
      <t>ホウ</t>
    </rPh>
    <rPh sb="1" eb="2">
      <t>ジン</t>
    </rPh>
    <rPh sb="2" eb="5">
      <t>ジギョウゼイ</t>
    </rPh>
    <phoneticPr fontId="17"/>
  </si>
  <si>
    <t>個人県民税</t>
    <rPh sb="0" eb="2">
      <t>コジン</t>
    </rPh>
    <rPh sb="2" eb="5">
      <t>ケンミンゼイ</t>
    </rPh>
    <phoneticPr fontId="17"/>
  </si>
  <si>
    <t>利子割県民税</t>
    <rPh sb="0" eb="2">
      <t>リシ</t>
    </rPh>
    <rPh sb="2" eb="3">
      <t>ワリ</t>
    </rPh>
    <rPh sb="3" eb="6">
      <t>ケンミンゼイ</t>
    </rPh>
    <phoneticPr fontId="17"/>
  </si>
  <si>
    <t>個人事業税</t>
    <rPh sb="0" eb="2">
      <t>コジン</t>
    </rPh>
    <rPh sb="2" eb="5">
      <t>ジギョウゼイ</t>
    </rPh>
    <phoneticPr fontId="17"/>
  </si>
  <si>
    <t>地方消費税</t>
    <rPh sb="0" eb="2">
      <t>チホウ</t>
    </rPh>
    <rPh sb="2" eb="5">
      <t>ショウヒゼイ</t>
    </rPh>
    <phoneticPr fontId="17"/>
  </si>
  <si>
    <t>不動産取得税</t>
    <rPh sb="0" eb="3">
      <t>フドウサン</t>
    </rPh>
    <rPh sb="3" eb="5">
      <t>シュトク</t>
    </rPh>
    <rPh sb="5" eb="6">
      <t>ゼイ</t>
    </rPh>
    <phoneticPr fontId="17"/>
  </si>
  <si>
    <t>県たばこ税</t>
    <rPh sb="0" eb="1">
      <t>ケン</t>
    </rPh>
    <rPh sb="4" eb="5">
      <t>ゼイ</t>
    </rPh>
    <phoneticPr fontId="17"/>
  </si>
  <si>
    <t>自動車税</t>
    <rPh sb="0" eb="3">
      <t>ジドウシャ</t>
    </rPh>
    <rPh sb="3" eb="4">
      <t>ゼイ</t>
    </rPh>
    <phoneticPr fontId="17"/>
  </si>
  <si>
    <t>自動車取得税</t>
    <rPh sb="0" eb="3">
      <t>ジドウシャ</t>
    </rPh>
    <rPh sb="3" eb="5">
      <t>シュトク</t>
    </rPh>
    <rPh sb="5" eb="6">
      <t>ゼイ</t>
    </rPh>
    <phoneticPr fontId="17"/>
  </si>
  <si>
    <t>軽油引取税</t>
    <rPh sb="0" eb="5">
      <t>ケイユヒキトリゼイ</t>
    </rPh>
    <phoneticPr fontId="17"/>
  </si>
  <si>
    <t>その他の税</t>
    <rPh sb="0" eb="3">
      <t>ソノタ</t>
    </rPh>
    <rPh sb="4" eb="5">
      <t>ゼイ</t>
    </rPh>
    <phoneticPr fontId="17"/>
  </si>
  <si>
    <t>県税収入合計</t>
    <rPh sb="0" eb="2">
      <t>ケンゼイ</t>
    </rPh>
    <rPh sb="2" eb="4">
      <t>シュウニュウ</t>
    </rPh>
    <rPh sb="4" eb="6">
      <t>ゴウケイ</t>
    </rPh>
    <phoneticPr fontId="17"/>
  </si>
  <si>
    <t>(歳入)</t>
    <rPh sb="1" eb="3">
      <t>サイニュウ</t>
    </rPh>
    <phoneticPr fontId="17"/>
  </si>
  <si>
    <t>(歳出)</t>
    <rPh sb="1" eb="3">
      <t>サイシュツ</t>
    </rPh>
    <phoneticPr fontId="17"/>
  </si>
  <si>
    <t>市町村交付金</t>
    <rPh sb="0" eb="3">
      <t>シチョウソン</t>
    </rPh>
    <rPh sb="3" eb="6">
      <t>コウフキン</t>
    </rPh>
    <phoneticPr fontId="17"/>
  </si>
  <si>
    <t>　</t>
  </si>
  <si>
    <t>見　積　額</t>
  </si>
  <si>
    <t>構成比</t>
  </si>
  <si>
    <t>当初予算額</t>
  </si>
  <si>
    <t>比 較 増 減</t>
    <phoneticPr fontId="4"/>
  </si>
  <si>
    <t>災害復旧費</t>
    <phoneticPr fontId="4"/>
  </si>
  <si>
    <t>公債費</t>
    <phoneticPr fontId="4"/>
  </si>
  <si>
    <t>予備費</t>
    <phoneticPr fontId="4"/>
  </si>
  <si>
    <t>合    計</t>
    <phoneticPr fontId="4"/>
  </si>
  <si>
    <t>補 助 事 業 費</t>
  </si>
  <si>
    <t>単 独 事 業 費</t>
  </si>
  <si>
    <t>国直轄事業負担金</t>
  </si>
  <si>
    <t>受 託 事 業 費</t>
  </si>
  <si>
    <t>区　    　　分</t>
  </si>
  <si>
    <t>県          税</t>
  </si>
  <si>
    <t>地方消費税清算金</t>
  </si>
  <si>
    <t>地 方 譲 与 税</t>
  </si>
  <si>
    <t>地方特例交付金</t>
  </si>
  <si>
    <t>地 方 交 付 税</t>
  </si>
  <si>
    <t>交通安全対策特別交付金</t>
  </si>
  <si>
    <t>分担金及び負担金</t>
  </si>
  <si>
    <t>使用料及び手数料</t>
  </si>
  <si>
    <t>国 庫 支 出 金</t>
  </si>
  <si>
    <t>繰    入    金</t>
  </si>
  <si>
    <t>県          債</t>
  </si>
  <si>
    <t>諸収入・その他</t>
  </si>
  <si>
    <t>内　訳</t>
    <rPh sb="0" eb="1">
      <t>ウチ</t>
    </rPh>
    <rPh sb="2" eb="3">
      <t>ヤク</t>
    </rPh>
    <phoneticPr fontId="4"/>
  </si>
  <si>
    <t>積立金</t>
    <phoneticPr fontId="4"/>
  </si>
  <si>
    <t>投資及び出資金</t>
    <phoneticPr fontId="4"/>
  </si>
  <si>
    <t>貸付金</t>
    <phoneticPr fontId="4"/>
  </si>
  <si>
    <t>繰出金</t>
    <phoneticPr fontId="4"/>
  </si>
  <si>
    <t>予備費</t>
    <phoneticPr fontId="4"/>
  </si>
  <si>
    <t>合     計</t>
    <phoneticPr fontId="4"/>
  </si>
  <si>
    <t>収入証紙特別会計</t>
  </si>
  <si>
    <t>沿岸漁業改善資金特別会計</t>
  </si>
  <si>
    <t>奨学資金特別会計</t>
  </si>
  <si>
    <t>公共用地先行取得事業特別会計</t>
  </si>
  <si>
    <t>元県営電気並鉄道事業特別会計</t>
  </si>
  <si>
    <t>港湾施設特別会計</t>
  </si>
  <si>
    <t>会　　計　　名</t>
    <rPh sb="0" eb="1">
      <t>カイ</t>
    </rPh>
    <rPh sb="3" eb="4">
      <t>ケイ</t>
    </rPh>
    <rPh sb="6" eb="7">
      <t>メイ</t>
    </rPh>
    <phoneticPr fontId="4"/>
  </si>
  <si>
    <t>公債管理特別会計</t>
    <rPh sb="0" eb="2">
      <t>コウサイ</t>
    </rPh>
    <rPh sb="2" eb="4">
      <t>カンリ</t>
    </rPh>
    <rPh sb="4" eb="6">
      <t>トクベツ</t>
    </rPh>
    <rPh sb="6" eb="8">
      <t>カイケイ</t>
    </rPh>
    <phoneticPr fontId="4"/>
  </si>
  <si>
    <t>中小企業活性化資金特別会計</t>
    <rPh sb="4" eb="6">
      <t>カッセイ</t>
    </rPh>
    <phoneticPr fontId="4"/>
  </si>
  <si>
    <t>林業振興･有峰森林特別会計</t>
    <rPh sb="5" eb="6">
      <t>ア</t>
    </rPh>
    <rPh sb="6" eb="7">
      <t>ミネ</t>
    </rPh>
    <rPh sb="7" eb="9">
      <t>シンリン</t>
    </rPh>
    <phoneticPr fontId="4"/>
  </si>
  <si>
    <t>収益的支出</t>
    <rPh sb="0" eb="3">
      <t>シュウエキテキ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</si>
  <si>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</si>
  <si>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工業用水道事業会計</t>
    <rPh sb="0" eb="2">
      <t>コウギョウ</t>
    </rPh>
    <rPh sb="2" eb="4">
      <t>ヨウスイ</t>
    </rPh>
    <rPh sb="4" eb="5">
      <t>ドウ</t>
    </rPh>
    <phoneticPr fontId="4"/>
  </si>
  <si>
    <t>地域開発事業会計</t>
    <rPh sb="0" eb="2">
      <t>チイキ</t>
    </rPh>
    <rPh sb="2" eb="4">
      <t>カイハツ</t>
    </rPh>
    <phoneticPr fontId="4"/>
  </si>
  <si>
    <t>項　　目</t>
    <rPh sb="0" eb="1">
      <t>コウ</t>
    </rPh>
    <rPh sb="3" eb="4">
      <t>メ</t>
    </rPh>
    <phoneticPr fontId="26"/>
  </si>
  <si>
    <t>県　税</t>
    <rPh sb="0" eb="1">
      <t>ケン</t>
    </rPh>
    <rPh sb="2" eb="3">
      <t>ゼイ</t>
    </rPh>
    <phoneticPr fontId="26"/>
  </si>
  <si>
    <t>計</t>
    <rPh sb="0" eb="1">
      <t>ケイ</t>
    </rPh>
    <phoneticPr fontId="26"/>
  </si>
  <si>
    <t>（単位：百万円、％）</t>
    <rPh sb="1" eb="3">
      <t>タンイ</t>
    </rPh>
    <rPh sb="4" eb="7">
      <t>ヒャクマンエン</t>
    </rPh>
    <phoneticPr fontId="26"/>
  </si>
  <si>
    <t>公債費を除く一般歳出</t>
  </si>
  <si>
    <t>(単位：％）</t>
    <rPh sb="1" eb="3">
      <t>タンイ</t>
    </rPh>
    <phoneticPr fontId="26"/>
  </si>
  <si>
    <t>（参考）地方財政計画、国予算の伸率</t>
    <rPh sb="1" eb="3">
      <t>サンコウ</t>
    </rPh>
    <rPh sb="4" eb="6">
      <t>チホウ</t>
    </rPh>
    <rPh sb="6" eb="8">
      <t>ザイセイ</t>
    </rPh>
    <rPh sb="8" eb="10">
      <t>ケイカク</t>
    </rPh>
    <rPh sb="11" eb="12">
      <t>クニ</t>
    </rPh>
    <rPh sb="12" eb="14">
      <t>ヨサン</t>
    </rPh>
    <rPh sb="15" eb="16">
      <t>ノ</t>
    </rPh>
    <rPh sb="16" eb="17">
      <t>リツ</t>
    </rPh>
    <phoneticPr fontId="26"/>
  </si>
  <si>
    <t xml:space="preserve"> （単位：百万円、％）</t>
    <rPh sb="5" eb="7">
      <t>ヒャクマン</t>
    </rPh>
    <phoneticPr fontId="4"/>
  </si>
  <si>
    <t>年度末残高</t>
    <rPh sb="0" eb="3">
      <t>ネンドマツ</t>
    </rPh>
    <rPh sb="3" eb="5">
      <t>ザンダカ</t>
    </rPh>
    <phoneticPr fontId="26"/>
  </si>
  <si>
    <t>予 算 規 模</t>
    <rPh sb="0" eb="1">
      <t>ヨ</t>
    </rPh>
    <rPh sb="2" eb="3">
      <t>サン</t>
    </rPh>
    <rPh sb="4" eb="5">
      <t>キ</t>
    </rPh>
    <rPh sb="6" eb="7">
      <t>ノット</t>
    </rPh>
    <phoneticPr fontId="26"/>
  </si>
  <si>
    <t>基　 金</t>
    <rPh sb="0" eb="1">
      <t>モト</t>
    </rPh>
    <rPh sb="3" eb="4">
      <t>キン</t>
    </rPh>
    <phoneticPr fontId="26"/>
  </si>
  <si>
    <t>県　　   債</t>
    <rPh sb="0" eb="1">
      <t>ケン</t>
    </rPh>
    <rPh sb="6" eb="7">
      <t>サイ</t>
    </rPh>
    <phoneticPr fontId="26"/>
  </si>
  <si>
    <t>一般会計予算額</t>
  </si>
  <si>
    <t>地 方 財 政 計 画 伸 率</t>
    <rPh sb="0" eb="1">
      <t>チ</t>
    </rPh>
    <rPh sb="2" eb="3">
      <t>カタ</t>
    </rPh>
    <rPh sb="4" eb="5">
      <t>ザイ</t>
    </rPh>
    <rPh sb="6" eb="7">
      <t>セイ</t>
    </rPh>
    <rPh sb="8" eb="9">
      <t>ケイ</t>
    </rPh>
    <rPh sb="10" eb="11">
      <t>ガ</t>
    </rPh>
    <phoneticPr fontId="26"/>
  </si>
  <si>
    <t>国   予   算   伸   率</t>
    <rPh sb="0" eb="1">
      <t>クニ</t>
    </rPh>
    <rPh sb="4" eb="5">
      <t>ヨ</t>
    </rPh>
    <rPh sb="8" eb="9">
      <t>サン</t>
    </rPh>
    <phoneticPr fontId="26"/>
  </si>
  <si>
    <t>項　　   目</t>
    <rPh sb="0" eb="1">
      <t>コウ</t>
    </rPh>
    <rPh sb="6" eb="7">
      <t>メ</t>
    </rPh>
    <phoneticPr fontId="26"/>
  </si>
  <si>
    <t>H10</t>
  </si>
  <si>
    <t>H11</t>
  </si>
  <si>
    <t>H12</t>
  </si>
  <si>
    <t>H13</t>
  </si>
  <si>
    <t>H14</t>
  </si>
  <si>
    <t>H15</t>
  </si>
  <si>
    <t>H16</t>
  </si>
  <si>
    <t>年　度</t>
    <rPh sb="0" eb="1">
      <t>トシ</t>
    </rPh>
    <rPh sb="2" eb="3">
      <t>タビ</t>
    </rPh>
    <phoneticPr fontId="26"/>
  </si>
  <si>
    <t>構成比</t>
    <rPh sb="0" eb="3">
      <t>コウセイヒ</t>
    </rPh>
    <phoneticPr fontId="26"/>
  </si>
  <si>
    <t>伸率</t>
    <rPh sb="0" eb="1">
      <t>ノ</t>
    </rPh>
    <rPh sb="1" eb="2">
      <t>リツ</t>
    </rPh>
    <phoneticPr fontId="26"/>
  </si>
  <si>
    <t>一般会計予算規模</t>
    <rPh sb="0" eb="1">
      <t>１</t>
    </rPh>
    <rPh sb="1" eb="2">
      <t>バン</t>
    </rPh>
    <rPh sb="2" eb="3">
      <t>カイ</t>
    </rPh>
    <rPh sb="3" eb="4">
      <t>ケイ</t>
    </rPh>
    <rPh sb="4" eb="6">
      <t>ヨサン</t>
    </rPh>
    <rPh sb="6" eb="8">
      <t>キボ</t>
    </rPh>
    <phoneticPr fontId="26"/>
  </si>
  <si>
    <t>県税当初予算額</t>
    <rPh sb="0" eb="1">
      <t>ケン</t>
    </rPh>
    <rPh sb="1" eb="2">
      <t>ゼイ</t>
    </rPh>
    <rPh sb="2" eb="3">
      <t>トウ</t>
    </rPh>
    <rPh sb="3" eb="4">
      <t>ショ</t>
    </rPh>
    <rPh sb="4" eb="5">
      <t>ヨ</t>
    </rPh>
    <rPh sb="5" eb="6">
      <t>サン</t>
    </rPh>
    <rPh sb="6" eb="7">
      <t>ガク</t>
    </rPh>
    <phoneticPr fontId="26"/>
  </si>
  <si>
    <t>地方消費税清算金等収入</t>
    <rPh sb="0" eb="2">
      <t>チホウ</t>
    </rPh>
    <rPh sb="2" eb="5">
      <t>ショウヒゼイ</t>
    </rPh>
    <rPh sb="5" eb="8">
      <t>セイサンキン</t>
    </rPh>
    <rPh sb="8" eb="9">
      <t>トウ</t>
    </rPh>
    <rPh sb="9" eb="11">
      <t>シュウニュウ</t>
    </rPh>
    <phoneticPr fontId="17"/>
  </si>
  <si>
    <t>地方消費税清算金等支出</t>
    <rPh sb="0" eb="2">
      <t>チホウ</t>
    </rPh>
    <rPh sb="2" eb="5">
      <t>ショウヒゼイ</t>
    </rPh>
    <rPh sb="5" eb="9">
      <t>セイサンキンナド</t>
    </rPh>
    <rPh sb="9" eb="11">
      <t>シシュツ</t>
    </rPh>
    <phoneticPr fontId="17"/>
  </si>
  <si>
    <t>財政調整基金</t>
    <rPh sb="0" eb="2">
      <t>ザイセイ</t>
    </rPh>
    <rPh sb="2" eb="4">
      <t>チョウセイ</t>
    </rPh>
    <rPh sb="4" eb="6">
      <t>キキン</t>
    </rPh>
    <phoneticPr fontId="26"/>
  </si>
  <si>
    <t>県債管理基金</t>
    <rPh sb="0" eb="2">
      <t>ケンサイ</t>
    </rPh>
    <rPh sb="2" eb="4">
      <t>カンリ</t>
    </rPh>
    <rPh sb="4" eb="6">
      <t>キキン</t>
    </rPh>
    <phoneticPr fontId="26"/>
  </si>
  <si>
    <t>基金年度末残高</t>
    <rPh sb="0" eb="2">
      <t>キキン</t>
    </rPh>
    <rPh sb="2" eb="4">
      <t>ネンド</t>
    </rPh>
    <rPh sb="4" eb="5">
      <t>マツ</t>
    </rPh>
    <rPh sb="5" eb="7">
      <t>ザンダカ</t>
    </rPh>
    <phoneticPr fontId="26"/>
  </si>
  <si>
    <t>県　債
年度末
残　高</t>
    <rPh sb="0" eb="1">
      <t>ケン</t>
    </rPh>
    <rPh sb="2" eb="3">
      <t>サイ</t>
    </rPh>
    <rPh sb="4" eb="6">
      <t>ネンド</t>
    </rPh>
    <rPh sb="6" eb="7">
      <t>マツ</t>
    </rPh>
    <rPh sb="8" eb="9">
      <t>ザン</t>
    </rPh>
    <rPh sb="10" eb="11">
      <t>タカ</t>
    </rPh>
    <phoneticPr fontId="26"/>
  </si>
  <si>
    <t>農 林 水 産</t>
    <rPh sb="0" eb="1">
      <t>ノウ</t>
    </rPh>
    <rPh sb="2" eb="3">
      <t>ハヤシ</t>
    </rPh>
    <rPh sb="4" eb="5">
      <t>ミズ</t>
    </rPh>
    <rPh sb="6" eb="7">
      <t>サン</t>
    </rPh>
    <phoneticPr fontId="8"/>
  </si>
  <si>
    <t>土　　　　　　木</t>
    <rPh sb="0" eb="1">
      <t>ツチ</t>
    </rPh>
    <rPh sb="7" eb="8">
      <t>キ</t>
    </rPh>
    <phoneticPr fontId="8"/>
  </si>
  <si>
    <t>平成15年度から公債管理特別会計を設置し、一般会計予算額から借換債を除いているため、平成15年度の実質的な伸率は△0.7％（平成14年度の借換債除きの一般会計予算額　564,247百万円との比較）</t>
    <rPh sb="62" eb="64">
      <t>ヘイセイ</t>
    </rPh>
    <rPh sb="66" eb="68">
      <t>ネンド</t>
    </rPh>
    <rPh sb="69" eb="71">
      <t>カリカ</t>
    </rPh>
    <rPh sb="71" eb="72">
      <t>サイ</t>
    </rPh>
    <rPh sb="72" eb="73">
      <t>ノゾ</t>
    </rPh>
    <rPh sb="75" eb="77">
      <t>イッパン</t>
    </rPh>
    <rPh sb="77" eb="79">
      <t>カイケイ</t>
    </rPh>
    <rPh sb="79" eb="81">
      <t>ヨサン</t>
    </rPh>
    <rPh sb="81" eb="82">
      <t>ガク</t>
    </rPh>
    <rPh sb="90" eb="93">
      <t>ヒャクマンエン</t>
    </rPh>
    <rPh sb="95" eb="97">
      <t>ヒカク</t>
    </rPh>
    <phoneticPr fontId="26"/>
  </si>
  <si>
    <t>(    　)内は三位一体改革により平成17年度から県負担とされた国保調整交付金(2,609百万円)を除いた値</t>
    <rPh sb="7" eb="8">
      <t>ナイ</t>
    </rPh>
    <rPh sb="9" eb="11">
      <t>サンミ</t>
    </rPh>
    <rPh sb="11" eb="13">
      <t>イッタイ</t>
    </rPh>
    <rPh sb="13" eb="15">
      <t>カイカク</t>
    </rPh>
    <rPh sb="18" eb="20">
      <t>ヘイセイ</t>
    </rPh>
    <rPh sb="22" eb="24">
      <t>ネンド</t>
    </rPh>
    <rPh sb="26" eb="27">
      <t>ケン</t>
    </rPh>
    <rPh sb="27" eb="29">
      <t>フタン</t>
    </rPh>
    <rPh sb="33" eb="35">
      <t>コクホ</t>
    </rPh>
    <rPh sb="35" eb="37">
      <t>チョウセイ</t>
    </rPh>
    <rPh sb="37" eb="40">
      <t>コウフキン</t>
    </rPh>
    <rPh sb="46" eb="49">
      <t>ヒャクマンエン</t>
    </rPh>
    <rPh sb="51" eb="52">
      <t>ノゾ</t>
    </rPh>
    <rPh sb="54" eb="55">
      <t>アタイ</t>
    </rPh>
    <phoneticPr fontId="26"/>
  </si>
  <si>
    <t>区     分</t>
    <phoneticPr fontId="4"/>
  </si>
  <si>
    <t>比 較 増 減</t>
    <phoneticPr fontId="4"/>
  </si>
  <si>
    <t>見　積　額</t>
    <phoneticPr fontId="4"/>
  </si>
  <si>
    <t>構成比</t>
    <phoneticPr fontId="4"/>
  </si>
  <si>
    <t>当初予算額</t>
    <phoneticPr fontId="4"/>
  </si>
  <si>
    <t>増　減　額</t>
    <phoneticPr fontId="4"/>
  </si>
  <si>
    <t>人件費</t>
    <phoneticPr fontId="4"/>
  </si>
  <si>
    <t>物件費</t>
    <phoneticPr fontId="4"/>
  </si>
  <si>
    <t>維持補修費</t>
    <phoneticPr fontId="4"/>
  </si>
  <si>
    <t>補助費等</t>
    <phoneticPr fontId="4"/>
  </si>
  <si>
    <t>普通建設事業費</t>
    <phoneticPr fontId="4"/>
  </si>
  <si>
    <t>補助事業費</t>
    <phoneticPr fontId="4"/>
  </si>
  <si>
    <t>災害復旧事業費</t>
    <phoneticPr fontId="4"/>
  </si>
  <si>
    <t>公債費</t>
    <phoneticPr fontId="4"/>
  </si>
  <si>
    <t>義  務  的  経  費
（人、扶、公）</t>
    <phoneticPr fontId="4"/>
  </si>
  <si>
    <t>投  資  的  経  費
（普、災）</t>
    <phoneticPr fontId="4"/>
  </si>
  <si>
    <t>そ の 他 の 経 費
（その他）</t>
    <phoneticPr fontId="4"/>
  </si>
  <si>
    <t>財政調整基金からの取崩し</t>
    <rPh sb="0" eb="2">
      <t>ザイセイ</t>
    </rPh>
    <rPh sb="2" eb="4">
      <t>チョウセイ</t>
    </rPh>
    <rPh sb="4" eb="6">
      <t>キキン</t>
    </rPh>
    <rPh sb="9" eb="11">
      <t>トリクズ</t>
    </rPh>
    <phoneticPr fontId="4"/>
  </si>
  <si>
    <t>県債管理基金からの取崩し</t>
    <rPh sb="0" eb="2">
      <t>ケンサイ</t>
    </rPh>
    <rPh sb="2" eb="4">
      <t>カンリ</t>
    </rPh>
    <rPh sb="4" eb="6">
      <t>キキン</t>
    </rPh>
    <phoneticPr fontId="4"/>
  </si>
  <si>
    <t>扶助費</t>
    <phoneticPr fontId="4"/>
  </si>
  <si>
    <t>富山県予算の推移①</t>
    <rPh sb="0" eb="3">
      <t>トヤマケン</t>
    </rPh>
    <rPh sb="3" eb="5">
      <t>ヨサン</t>
    </rPh>
    <rPh sb="6" eb="8">
      <t>スイイ</t>
    </rPh>
    <phoneticPr fontId="26"/>
  </si>
  <si>
    <t>富山県予算の推移②</t>
    <rPh sb="0" eb="3">
      <t>トヤマケン</t>
    </rPh>
    <rPh sb="3" eb="5">
      <t>ヨサン</t>
    </rPh>
    <rPh sb="6" eb="8">
      <t>スイイ</t>
    </rPh>
    <phoneticPr fontId="26"/>
  </si>
  <si>
    <t>工業用地等管理特別会計</t>
    <rPh sb="0" eb="2">
      <t>コウギョウ</t>
    </rPh>
    <rPh sb="2" eb="4">
      <t>ヨウチ</t>
    </rPh>
    <rPh sb="4" eb="5">
      <t>トウ</t>
    </rPh>
    <rPh sb="5" eb="7">
      <t>カンリ</t>
    </rPh>
    <rPh sb="7" eb="9">
      <t>トクベツ</t>
    </rPh>
    <rPh sb="9" eb="11">
      <t>カイケイ</t>
    </rPh>
    <phoneticPr fontId="4"/>
  </si>
  <si>
    <t>新幹線除き</t>
    <rPh sb="0" eb="3">
      <t>シンカンセン</t>
    </rPh>
    <rPh sb="3" eb="4">
      <t>ノゾ</t>
    </rPh>
    <phoneticPr fontId="14"/>
  </si>
  <si>
    <t>伸　   率</t>
    <phoneticPr fontId="26"/>
  </si>
  <si>
    <t>伸　   率</t>
    <phoneticPr fontId="26"/>
  </si>
  <si>
    <t>財政調整基金 年度末残高</t>
    <phoneticPr fontId="26"/>
  </si>
  <si>
    <t>県債管理基金 年度末残高</t>
    <phoneticPr fontId="26"/>
  </si>
  <si>
    <t>※1</t>
    <phoneticPr fontId="26"/>
  </si>
  <si>
    <t>※2</t>
    <phoneticPr fontId="26"/>
  </si>
  <si>
    <t>H　6</t>
    <phoneticPr fontId="26"/>
  </si>
  <si>
    <t>H　7</t>
    <phoneticPr fontId="26"/>
  </si>
  <si>
    <t>H　8</t>
    <phoneticPr fontId="26"/>
  </si>
  <si>
    <t>H　9</t>
    <phoneticPr fontId="26"/>
  </si>
  <si>
    <t>H17</t>
    <phoneticPr fontId="26"/>
  </si>
  <si>
    <t>H18</t>
    <phoneticPr fontId="26"/>
  </si>
  <si>
    <t>H19</t>
    <phoneticPr fontId="26"/>
  </si>
  <si>
    <t>物品調達等管理特別会計</t>
    <rPh sb="0" eb="2">
      <t>ブッピン</t>
    </rPh>
    <rPh sb="2" eb="4">
      <t>チョウタツ</t>
    </rPh>
    <rPh sb="4" eb="5">
      <t>トウ</t>
    </rPh>
    <rPh sb="5" eb="7">
      <t>カンリ</t>
    </rPh>
    <rPh sb="7" eb="9">
      <t>トクベツ</t>
    </rPh>
    <rPh sb="9" eb="11">
      <t>カイケイ</t>
    </rPh>
    <phoneticPr fontId="4"/>
  </si>
  <si>
    <t>臨時財政対策債</t>
    <phoneticPr fontId="4"/>
  </si>
  <si>
    <r>
      <t>H</t>
    </r>
    <r>
      <rPr>
        <sz val="11"/>
        <rFont val="ＭＳ Ｐゴシック"/>
        <family val="3"/>
        <charset val="128"/>
      </rPr>
      <t>20</t>
    </r>
    <phoneticPr fontId="26"/>
  </si>
  <si>
    <t>実　質　税　収　①+②-③-④</t>
    <rPh sb="0" eb="1">
      <t>ミ</t>
    </rPh>
    <rPh sb="2" eb="3">
      <t>シツ</t>
    </rPh>
    <rPh sb="4" eb="5">
      <t>ゼイ</t>
    </rPh>
    <rPh sb="6" eb="7">
      <t>オサム</t>
    </rPh>
    <phoneticPr fontId="17"/>
  </si>
  <si>
    <t>H21</t>
    <phoneticPr fontId="26"/>
  </si>
  <si>
    <t>当初予算額</t>
    <rPh sb="0" eb="2">
      <t>トウショ</t>
    </rPh>
    <rPh sb="2" eb="4">
      <t>ヨサン</t>
    </rPh>
    <rPh sb="4" eb="5">
      <t>ガク</t>
    </rPh>
    <phoneticPr fontId="26"/>
  </si>
  <si>
    <t xml:space="preserve">  （単位：千円、％）</t>
    <phoneticPr fontId="4"/>
  </si>
  <si>
    <t>主な増減理由</t>
    <rPh sb="0" eb="1">
      <t>オモ</t>
    </rPh>
    <rPh sb="2" eb="4">
      <t>ゾウゲン</t>
    </rPh>
    <rPh sb="4" eb="6">
      <t>リユウ</t>
    </rPh>
    <phoneticPr fontId="4"/>
  </si>
  <si>
    <t>合　　　　　　計</t>
    <phoneticPr fontId="14"/>
  </si>
  <si>
    <t>総　　　　　　計</t>
    <phoneticPr fontId="14"/>
  </si>
  <si>
    <t>〃</t>
    <phoneticPr fontId="8"/>
  </si>
  <si>
    <t>〃</t>
    <phoneticPr fontId="8"/>
  </si>
  <si>
    <t>見積額</t>
    <phoneticPr fontId="4"/>
  </si>
  <si>
    <t>構成比</t>
    <phoneticPr fontId="4"/>
  </si>
  <si>
    <t>当　初
予算額</t>
    <phoneticPr fontId="4"/>
  </si>
  <si>
    <t>増減額</t>
    <phoneticPr fontId="4"/>
  </si>
  <si>
    <t>伸率</t>
    <phoneticPr fontId="4"/>
  </si>
  <si>
    <t xml:space="preserve"> 歳 　入　 合　 計</t>
    <phoneticPr fontId="4"/>
  </si>
  <si>
    <t>１４ ヶ 月 予 算</t>
    <rPh sb="5" eb="6">
      <t>ゲツ</t>
    </rPh>
    <rPh sb="7" eb="8">
      <t>ヨ</t>
    </rPh>
    <rPh sb="9" eb="10">
      <t>ザン</t>
    </rPh>
    <phoneticPr fontId="4"/>
  </si>
  <si>
    <r>
      <t>579,</t>
    </r>
    <r>
      <rPr>
        <sz val="11"/>
        <rFont val="ＭＳ Ｐゴシック"/>
        <family val="3"/>
        <charset val="128"/>
      </rPr>
      <t>395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明朝"/>
        <family val="1"/>
        <charset val="128"/>
      </rPr>
      <t>※１</t>
    </r>
    <r>
      <rPr>
        <sz val="11"/>
        <rFont val="ＭＳ Ｐ明朝"/>
        <family val="1"/>
        <charset val="128"/>
      </rPr>
      <t>　</t>
    </r>
    <r>
      <rPr>
        <sz val="11"/>
        <rFont val="ＭＳ Ｐゴシック"/>
        <family val="3"/>
        <charset val="128"/>
      </rPr>
      <t>(5</t>
    </r>
    <r>
      <rPr>
        <sz val="11"/>
        <rFont val="ＭＳ Ｐゴシック"/>
        <family val="3"/>
        <charset val="128"/>
      </rPr>
      <t>53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701</t>
    </r>
    <r>
      <rPr>
        <sz val="11"/>
        <rFont val="ＭＳ Ｐゴシック"/>
        <family val="3"/>
        <charset val="128"/>
      </rPr>
      <t>)</t>
    </r>
    <phoneticPr fontId="26"/>
  </si>
  <si>
    <r>
      <t xml:space="preserve">579,531
</t>
    </r>
    <r>
      <rPr>
        <sz val="9"/>
        <rFont val="ＭＳ Ｐ明朝"/>
        <family val="1"/>
        <charset val="128"/>
      </rPr>
      <t>※２</t>
    </r>
    <r>
      <rPr>
        <sz val="11"/>
        <rFont val="ＭＳ Ｐ明朝"/>
        <family val="1"/>
        <charset val="128"/>
      </rPr>
      <t>　</t>
    </r>
    <r>
      <rPr>
        <sz val="11"/>
        <rFont val="ＭＳ Ｐゴシック"/>
        <family val="3"/>
        <charset val="128"/>
      </rPr>
      <t>(564,247)</t>
    </r>
    <phoneticPr fontId="26"/>
  </si>
  <si>
    <t>一 般 会 計</t>
    <phoneticPr fontId="4"/>
  </si>
  <si>
    <t>Ａ</t>
    <phoneticPr fontId="4"/>
  </si>
  <si>
    <t>特 別 会 計</t>
    <phoneticPr fontId="4"/>
  </si>
  <si>
    <t>Ｂ</t>
    <phoneticPr fontId="4"/>
  </si>
  <si>
    <t>Ｃ</t>
    <phoneticPr fontId="4"/>
  </si>
  <si>
    <t>普通会計 計</t>
    <phoneticPr fontId="4"/>
  </si>
  <si>
    <t>＝(Ａ＋Ｂ)</t>
    <phoneticPr fontId="4"/>
  </si>
  <si>
    <t>会計間の重複額を除く計</t>
    <phoneticPr fontId="4"/>
  </si>
  <si>
    <t>収 益 会 計</t>
    <phoneticPr fontId="4"/>
  </si>
  <si>
    <t>Ｄ</t>
    <phoneticPr fontId="4"/>
  </si>
  <si>
    <t>企 業 会 計</t>
    <phoneticPr fontId="4"/>
  </si>
  <si>
    <t>Ｅ</t>
    <phoneticPr fontId="4"/>
  </si>
  <si>
    <t>合    計</t>
    <phoneticPr fontId="4"/>
  </si>
  <si>
    <t>Ｆ</t>
    <phoneticPr fontId="4"/>
  </si>
  <si>
    <t>＝(Ｃ＋Ｄ＋Ｅ)</t>
    <phoneticPr fontId="4"/>
  </si>
  <si>
    <t>会計間の重複額を除く計</t>
    <phoneticPr fontId="4"/>
  </si>
  <si>
    <t>区　　 分</t>
    <phoneticPr fontId="4"/>
  </si>
  <si>
    <t>当初予算額</t>
    <phoneticPr fontId="4"/>
  </si>
  <si>
    <t>議会費</t>
    <phoneticPr fontId="4"/>
  </si>
  <si>
    <t>総務費</t>
    <phoneticPr fontId="4"/>
  </si>
  <si>
    <t>民生費</t>
    <phoneticPr fontId="4"/>
  </si>
  <si>
    <t>衛生費</t>
    <phoneticPr fontId="4"/>
  </si>
  <si>
    <t>労働費</t>
    <phoneticPr fontId="4"/>
  </si>
  <si>
    <t>農林水産業費</t>
    <phoneticPr fontId="4"/>
  </si>
  <si>
    <t>商工費</t>
    <phoneticPr fontId="4"/>
  </si>
  <si>
    <t>土木費</t>
    <phoneticPr fontId="4"/>
  </si>
  <si>
    <t>警察費</t>
    <phoneticPr fontId="4"/>
  </si>
  <si>
    <t>教育費</t>
    <phoneticPr fontId="4"/>
  </si>
  <si>
    <t>比 較 増 減</t>
    <phoneticPr fontId="4"/>
  </si>
  <si>
    <t>増 減 額</t>
    <phoneticPr fontId="4"/>
  </si>
  <si>
    <t>普　通　会　計　計</t>
    <phoneticPr fontId="4"/>
  </si>
  <si>
    <t>収　益　会　計　計</t>
    <phoneticPr fontId="4"/>
  </si>
  <si>
    <t>病院事業会計</t>
    <phoneticPr fontId="4"/>
  </si>
  <si>
    <t>電気事業会計</t>
    <phoneticPr fontId="4"/>
  </si>
  <si>
    <t>水道事業会計</t>
    <phoneticPr fontId="4"/>
  </si>
  <si>
    <t>企　業　会　計　計</t>
    <phoneticPr fontId="4"/>
  </si>
  <si>
    <t>合      　　　　計</t>
    <phoneticPr fontId="4"/>
  </si>
  <si>
    <t>他基金等からの繰入れ</t>
    <rPh sb="0" eb="1">
      <t>ホカ</t>
    </rPh>
    <rPh sb="1" eb="2">
      <t>モト</t>
    </rPh>
    <rPh sb="2" eb="3">
      <t>キン</t>
    </rPh>
    <rPh sb="3" eb="4">
      <t>トウ</t>
    </rPh>
    <rPh sb="7" eb="9">
      <t>クリイ</t>
    </rPh>
    <phoneticPr fontId="4"/>
  </si>
  <si>
    <r>
      <t>H2</t>
    </r>
    <r>
      <rPr>
        <sz val="11"/>
        <rFont val="ＭＳ Ｐゴシック"/>
        <family val="3"/>
        <charset val="128"/>
      </rPr>
      <t>2</t>
    </r>
    <phoneticPr fontId="26"/>
  </si>
  <si>
    <r>
      <t>H2</t>
    </r>
    <r>
      <rPr>
        <sz val="11"/>
        <rFont val="ＭＳ Ｐゴシック"/>
        <family val="3"/>
        <charset val="128"/>
      </rPr>
      <t>3</t>
    </r>
    <phoneticPr fontId="26"/>
  </si>
  <si>
    <t>「基礎的財政収支対象経費
       －地方交付税等」伸率</t>
    <rPh sb="1" eb="4">
      <t>キソテキ</t>
    </rPh>
    <rPh sb="4" eb="6">
      <t>ザイセイ</t>
    </rPh>
    <rPh sb="6" eb="8">
      <t>シュウシ</t>
    </rPh>
    <rPh sb="8" eb="10">
      <t>タイショウ</t>
    </rPh>
    <rPh sb="10" eb="12">
      <t>ケイヒ</t>
    </rPh>
    <rPh sb="21" eb="23">
      <t>チホウ</t>
    </rPh>
    <rPh sb="23" eb="26">
      <t>コウフゼイ</t>
    </rPh>
    <rPh sb="26" eb="27">
      <t>トウ</t>
    </rPh>
    <rPh sb="28" eb="29">
      <t>ノ</t>
    </rPh>
    <rPh sb="29" eb="30">
      <t>リツ</t>
    </rPh>
    <phoneticPr fontId="26"/>
  </si>
  <si>
    <t>H24</t>
    <phoneticPr fontId="26"/>
  </si>
  <si>
    <t>緊急防災分</t>
    <rPh sb="0" eb="2">
      <t>キンキュウ</t>
    </rPh>
    <rPh sb="2" eb="4">
      <t>ボウサイ</t>
    </rPh>
    <rPh sb="4" eb="5">
      <t>ブン</t>
    </rPh>
    <phoneticPr fontId="8"/>
  </si>
  <si>
    <t>※１　6年度の(　)の数はＮＴＴ債の繰上償還費を除いた額。7年度との比較ではこの数値を用いている。
※２　15年度に公債管理特別会計を設置したため、14年度との比較は14年度の借換債除きの数値と比較している。</t>
    <rPh sb="4" eb="6">
      <t>ネンド</t>
    </rPh>
    <rPh sb="11" eb="12">
      <t>カズ</t>
    </rPh>
    <rPh sb="16" eb="17">
      <t>サイ</t>
    </rPh>
    <rPh sb="18" eb="20">
      <t>クリアゲ</t>
    </rPh>
    <rPh sb="20" eb="22">
      <t>ショウカン</t>
    </rPh>
    <rPh sb="22" eb="23">
      <t>ヒ</t>
    </rPh>
    <rPh sb="24" eb="25">
      <t>ノゾ</t>
    </rPh>
    <rPh sb="27" eb="28">
      <t>ガク</t>
    </rPh>
    <rPh sb="30" eb="32">
      <t>ネンド</t>
    </rPh>
    <rPh sb="34" eb="36">
      <t>ヒカク</t>
    </rPh>
    <rPh sb="40" eb="42">
      <t>スウチ</t>
    </rPh>
    <rPh sb="43" eb="44">
      <t>モチ</t>
    </rPh>
    <rPh sb="55" eb="57">
      <t>ネンド</t>
    </rPh>
    <rPh sb="58" eb="60">
      <t>コウサイ</t>
    </rPh>
    <rPh sb="60" eb="62">
      <t>カンリ</t>
    </rPh>
    <rPh sb="62" eb="64">
      <t>トクベツ</t>
    </rPh>
    <rPh sb="64" eb="66">
      <t>カイケイ</t>
    </rPh>
    <rPh sb="67" eb="69">
      <t>セッチ</t>
    </rPh>
    <rPh sb="76" eb="78">
      <t>ネンド</t>
    </rPh>
    <rPh sb="80" eb="82">
      <t>ヒカク</t>
    </rPh>
    <rPh sb="85" eb="87">
      <t>ネンド</t>
    </rPh>
    <rPh sb="88" eb="90">
      <t>カリカ</t>
    </rPh>
    <rPh sb="90" eb="91">
      <t>サイ</t>
    </rPh>
    <rPh sb="91" eb="92">
      <t>ノゾ</t>
    </rPh>
    <rPh sb="94" eb="96">
      <t>スウチ</t>
    </rPh>
    <rPh sb="97" eb="99">
      <t>ヒカク</t>
    </rPh>
    <phoneticPr fontId="26"/>
  </si>
  <si>
    <t>平成25年度　主要県単独事業費</t>
    <rPh sb="7" eb="9">
      <t>シュヨウ</t>
    </rPh>
    <rPh sb="9" eb="10">
      <t>ケン</t>
    </rPh>
    <rPh sb="10" eb="12">
      <t>タンドク</t>
    </rPh>
    <phoneticPr fontId="8"/>
  </si>
  <si>
    <t>文化施設修繕</t>
    <rPh sb="0" eb="2">
      <t>ブンカ</t>
    </rPh>
    <rPh sb="2" eb="4">
      <t>シセツ</t>
    </rPh>
    <rPh sb="4" eb="6">
      <t>シュウゼン</t>
    </rPh>
    <phoneticPr fontId="8"/>
  </si>
  <si>
    <t>皆増</t>
    <rPh sb="0" eb="1">
      <t>ミナ</t>
    </rPh>
    <rPh sb="1" eb="2">
      <t>ゾウ</t>
    </rPh>
    <phoneticPr fontId="8"/>
  </si>
  <si>
    <t>平成25年度一般公共事業､直轄公共事業､災害公共事業費</t>
    <phoneticPr fontId="14"/>
  </si>
  <si>
    <t>－</t>
    <phoneticPr fontId="8"/>
  </si>
  <si>
    <t>25　年　度　　　見　積　額</t>
    <phoneticPr fontId="14"/>
  </si>
  <si>
    <t>24　年　度　　　当初予算額</t>
    <phoneticPr fontId="14"/>
  </si>
  <si>
    <t>25　年　度　　　見　積　額</t>
    <phoneticPr fontId="8"/>
  </si>
  <si>
    <t>24　年　度　　　当初予算額</t>
    <phoneticPr fontId="8"/>
  </si>
  <si>
    <t>（平成24年度２月補正予算額を加えた14ヶ月予算ベース）</t>
    <rPh sb="1" eb="3">
      <t>ヘイセイ</t>
    </rPh>
    <rPh sb="5" eb="6">
      <t>ネン</t>
    </rPh>
    <rPh sb="6" eb="7">
      <t>ド</t>
    </rPh>
    <rPh sb="8" eb="9">
      <t>ガツ</t>
    </rPh>
    <rPh sb="9" eb="11">
      <t>ホセイ</t>
    </rPh>
    <rPh sb="11" eb="13">
      <t>ヨサン</t>
    </rPh>
    <rPh sb="13" eb="14">
      <t>ガク</t>
    </rPh>
    <rPh sb="15" eb="16">
      <t>クワ</t>
    </rPh>
    <rPh sb="21" eb="22">
      <t>ゲツ</t>
    </rPh>
    <rPh sb="22" eb="24">
      <t>ヨサン</t>
    </rPh>
    <phoneticPr fontId="14"/>
  </si>
  <si>
    <t>就農支援資金特別会計</t>
    <rPh sb="0" eb="2">
      <t>シュウノウ</t>
    </rPh>
    <rPh sb="2" eb="4">
      <t>シエン</t>
    </rPh>
    <rPh sb="4" eb="6">
      <t>シキン</t>
    </rPh>
    <rPh sb="6" eb="8">
      <t>トクベツ</t>
    </rPh>
    <rPh sb="8" eb="10">
      <t>カイケイ</t>
    </rPh>
    <phoneticPr fontId="4"/>
  </si>
  <si>
    <t>0.3
0.1</t>
  </si>
  <si>
    <t>H26</t>
    <phoneticPr fontId="26"/>
  </si>
  <si>
    <t>文化施設修繕費</t>
    <rPh sb="0" eb="2">
      <t>ブンカ</t>
    </rPh>
    <rPh sb="2" eb="4">
      <t>シセツ</t>
    </rPh>
    <rPh sb="4" eb="6">
      <t>シュウゼン</t>
    </rPh>
    <phoneticPr fontId="8"/>
  </si>
  <si>
    <t>スポーツ施設修繕費</t>
    <rPh sb="4" eb="6">
      <t>シセツ</t>
    </rPh>
    <rPh sb="6" eb="8">
      <t>シュウゼン</t>
    </rPh>
    <phoneticPr fontId="8"/>
  </si>
  <si>
    <t>林道整備事業費</t>
    <rPh sb="0" eb="2">
      <t>リンドウ</t>
    </rPh>
    <rPh sb="2" eb="4">
      <t>セイビ</t>
    </rPh>
    <rPh sb="4" eb="7">
      <t>ジギョウヒ</t>
    </rPh>
    <phoneticPr fontId="8"/>
  </si>
  <si>
    <t>Ｈ２５</t>
  </si>
  <si>
    <t>Ｈ２６</t>
  </si>
  <si>
    <t>H25</t>
  </si>
  <si>
    <t>Ｈ２７</t>
    <phoneticPr fontId="26"/>
  </si>
  <si>
    <t>2.6
2.3</t>
    <phoneticPr fontId="26"/>
  </si>
  <si>
    <t>（法人二税計）</t>
    <rPh sb="1" eb="2">
      <t>ホウ</t>
    </rPh>
    <rPh sb="2" eb="3">
      <t>ジン</t>
    </rPh>
    <rPh sb="3" eb="4">
      <t>ニ</t>
    </rPh>
    <rPh sb="4" eb="5">
      <t>ゼイ</t>
    </rPh>
    <rPh sb="5" eb="6">
      <t>ケイ</t>
    </rPh>
    <phoneticPr fontId="17"/>
  </si>
  <si>
    <t>母子父子寡婦福祉資金特別会計</t>
    <rPh sb="2" eb="4">
      <t>フシ</t>
    </rPh>
    <phoneticPr fontId="4"/>
  </si>
  <si>
    <t>-</t>
    <phoneticPr fontId="4"/>
  </si>
  <si>
    <t>-</t>
    <phoneticPr fontId="4"/>
  </si>
  <si>
    <t xml:space="preserve">
合　　　　　　　　　計</t>
    <rPh sb="1" eb="2">
      <t>ゴウ</t>
    </rPh>
    <rPh sb="11" eb="12">
      <t>ゴウケイ</t>
    </rPh>
    <phoneticPr fontId="8"/>
  </si>
  <si>
    <t>1.3
1.8</t>
    <phoneticPr fontId="26"/>
  </si>
  <si>
    <t>一 般 歳 出 伸 率（通 常 分）</t>
    <rPh sb="0" eb="1">
      <t>１</t>
    </rPh>
    <rPh sb="2" eb="3">
      <t>バン</t>
    </rPh>
    <rPh sb="4" eb="5">
      <t>トシ</t>
    </rPh>
    <rPh sb="6" eb="7">
      <t>デ</t>
    </rPh>
    <rPh sb="8" eb="9">
      <t>ノ</t>
    </rPh>
    <rPh sb="10" eb="11">
      <t>リツ</t>
    </rPh>
    <rPh sb="12" eb="13">
      <t>ツウ</t>
    </rPh>
    <rPh sb="14" eb="15">
      <t>ツネ</t>
    </rPh>
    <rPh sb="16" eb="17">
      <t>ブン</t>
    </rPh>
    <phoneticPr fontId="26"/>
  </si>
  <si>
    <t>農　林　水　産</t>
    <rPh sb="0" eb="1">
      <t>ノウ</t>
    </rPh>
    <rPh sb="2" eb="3">
      <t>ハヤシ</t>
    </rPh>
    <rPh sb="4" eb="5">
      <t>ミズ</t>
    </rPh>
    <rPh sb="6" eb="7">
      <t>サン</t>
    </rPh>
    <phoneticPr fontId="8"/>
  </si>
  <si>
    <t>Ｈ２８</t>
    <phoneticPr fontId="26"/>
  </si>
  <si>
    <t>△0.1
0.6</t>
    <phoneticPr fontId="26"/>
  </si>
  <si>
    <t>H27</t>
    <phoneticPr fontId="26"/>
  </si>
  <si>
    <t>H28</t>
    <phoneticPr fontId="26"/>
  </si>
  <si>
    <t>Ｈ２９</t>
    <phoneticPr fontId="26"/>
  </si>
  <si>
    <t>0.4
1.0</t>
    <phoneticPr fontId="26"/>
  </si>
  <si>
    <t>H29</t>
    <phoneticPr fontId="26"/>
  </si>
  <si>
    <t>農村振興</t>
    <rPh sb="0" eb="2">
      <t>ノウソン</t>
    </rPh>
    <rPh sb="2" eb="4">
      <t>シンコウ</t>
    </rPh>
    <phoneticPr fontId="17"/>
  </si>
  <si>
    <t>上記を除く県債</t>
    <rPh sb="0" eb="2">
      <t>ジョウキ</t>
    </rPh>
    <rPh sb="3" eb="4">
      <t>ノゾ</t>
    </rPh>
    <rPh sb="5" eb="7">
      <t>ケンサイ</t>
    </rPh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</si>
  <si>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6"/>
  </si>
  <si>
    <t>上記を除く県債</t>
    <rPh sb="0" eb="2">
      <t>ジョウキ</t>
    </rPh>
    <rPh sb="3" eb="4">
      <t>ノゾ</t>
    </rPh>
    <rPh sb="5" eb="7">
      <t>ケンサイ</t>
    </rPh>
    <phoneticPr fontId="26"/>
  </si>
  <si>
    <t>29  年  度</t>
  </si>
  <si>
    <t>30  年  度</t>
    <phoneticPr fontId="4"/>
  </si>
  <si>
    <t>29　年　度
当初予算額</t>
    <rPh sb="7" eb="8">
      <t>トウ</t>
    </rPh>
    <rPh sb="8" eb="9">
      <t>ショ</t>
    </rPh>
    <rPh sb="9" eb="11">
      <t>ヨサン</t>
    </rPh>
    <rPh sb="11" eb="12">
      <t>ガク</t>
    </rPh>
    <phoneticPr fontId="4"/>
  </si>
  <si>
    <t>30　年　度
見　積　額</t>
    <rPh sb="7" eb="8">
      <t>ミ</t>
    </rPh>
    <rPh sb="9" eb="10">
      <t>セキ</t>
    </rPh>
    <rPh sb="11" eb="12">
      <t>ガク</t>
    </rPh>
    <phoneticPr fontId="4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</si>
  <si>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4"/>
  </si>
  <si>
    <t>皆増</t>
    <rPh sb="0" eb="1">
      <t>ミンナ</t>
    </rPh>
    <rPh sb="1" eb="2">
      <t>ゾウ</t>
    </rPh>
    <phoneticPr fontId="4"/>
  </si>
  <si>
    <t>Ｈ３０</t>
    <phoneticPr fontId="26"/>
  </si>
  <si>
    <t>29 年  度</t>
    <rPh sb="3" eb="4">
      <t>トシ</t>
    </rPh>
    <rPh sb="6" eb="7">
      <t>タビ</t>
    </rPh>
    <phoneticPr fontId="4"/>
  </si>
  <si>
    <t>30  年  度</t>
    <rPh sb="4" eb="5">
      <t>トシ</t>
    </rPh>
    <rPh sb="7" eb="8">
      <t>タビ</t>
    </rPh>
    <phoneticPr fontId="4"/>
  </si>
  <si>
    <t>諸支出金</t>
    <phoneticPr fontId="4"/>
  </si>
  <si>
    <t>H30</t>
  </si>
  <si>
    <t>Ｈ３０</t>
    <phoneticPr fontId="26"/>
  </si>
  <si>
    <t>0.1
0.3</t>
    <phoneticPr fontId="26"/>
  </si>
  <si>
    <t>　　　（注）基金及び県債の年度末残高は、H28以前は決算額。H29以降はH28決算に現計予算を加算した見込みベース。（次頁も同様）</t>
    <rPh sb="4" eb="5">
      <t>チュウ</t>
    </rPh>
    <rPh sb="6" eb="8">
      <t>キキン</t>
    </rPh>
    <rPh sb="8" eb="9">
      <t>オヨ</t>
    </rPh>
    <rPh sb="10" eb="12">
      <t>ケンサイ</t>
    </rPh>
    <rPh sb="13" eb="16">
      <t>ネンドマツ</t>
    </rPh>
    <rPh sb="16" eb="18">
      <t>ザンダカ</t>
    </rPh>
    <rPh sb="23" eb="25">
      <t>イゼン</t>
    </rPh>
    <rPh sb="26" eb="28">
      <t>ケッサン</t>
    </rPh>
    <rPh sb="28" eb="29">
      <t>ガク</t>
    </rPh>
    <rPh sb="33" eb="35">
      <t>イコウ</t>
    </rPh>
    <rPh sb="39" eb="41">
      <t>ケッサン</t>
    </rPh>
    <rPh sb="42" eb="43">
      <t>ゲン</t>
    </rPh>
    <rPh sb="43" eb="44">
      <t>ケイ</t>
    </rPh>
    <rPh sb="44" eb="46">
      <t>ヨサン</t>
    </rPh>
    <rPh sb="47" eb="49">
      <t>カサン</t>
    </rPh>
    <rPh sb="51" eb="53">
      <t>ミコミ</t>
    </rPh>
    <rPh sb="59" eb="61">
      <t>ジページ</t>
    </rPh>
    <rPh sb="62" eb="64">
      <t>ドウヨウ</t>
    </rPh>
    <phoneticPr fontId="26"/>
  </si>
  <si>
    <t>比 較 増 減</t>
    <phoneticPr fontId="4"/>
  </si>
  <si>
    <t>比 較 増 減</t>
    <phoneticPr fontId="4"/>
  </si>
  <si>
    <t>合　　　　　　計</t>
    <phoneticPr fontId="14"/>
  </si>
  <si>
    <t>総　　　　　　計</t>
    <phoneticPr fontId="14"/>
  </si>
  <si>
    <t>平成30年度一般公共事業､直轄公共事業､災害公共事業費</t>
    <phoneticPr fontId="14"/>
  </si>
  <si>
    <t>30　年　度　　　見　積　額</t>
    <phoneticPr fontId="14"/>
  </si>
  <si>
    <t>平成30年度　主要県単独事業費</t>
    <rPh sb="7" eb="9">
      <t>シュヨウ</t>
    </rPh>
    <rPh sb="9" eb="10">
      <t>ケン</t>
    </rPh>
    <rPh sb="10" eb="12">
      <t>タンドク</t>
    </rPh>
    <phoneticPr fontId="8"/>
  </si>
  <si>
    <t>30　年　度　　　見　積　額</t>
    <phoneticPr fontId="8"/>
  </si>
  <si>
    <t>平成30年度  県税収入見積額</t>
    <rPh sb="0" eb="2">
      <t>ヘイセイ</t>
    </rPh>
    <rPh sb="4" eb="6">
      <t>ネンド</t>
    </rPh>
    <rPh sb="8" eb="10">
      <t>ケンゼイ</t>
    </rPh>
    <rPh sb="10" eb="12">
      <t>シュウニュウ</t>
    </rPh>
    <rPh sb="12" eb="14">
      <t>ミツモリ</t>
    </rPh>
    <rPh sb="14" eb="15">
      <t>ガク</t>
    </rPh>
    <phoneticPr fontId="17"/>
  </si>
  <si>
    <t>　</t>
    <phoneticPr fontId="17"/>
  </si>
  <si>
    <t>区       分</t>
    <phoneticPr fontId="17"/>
  </si>
  <si>
    <t>30  年  度                 見  積  額</t>
    <rPh sb="2" eb="8">
      <t>１２ネンド</t>
    </rPh>
    <rPh sb="25" eb="32">
      <t>ミツモリガク</t>
    </rPh>
    <phoneticPr fontId="17"/>
  </si>
  <si>
    <t>29  年  度                 当初予算額</t>
    <rPh sb="4" eb="5">
      <t>トシ</t>
    </rPh>
    <rPh sb="7" eb="8">
      <t>タビ</t>
    </rPh>
    <rPh sb="25" eb="27">
      <t>トウショ</t>
    </rPh>
    <rPh sb="27" eb="29">
      <t>ヨサン</t>
    </rPh>
    <rPh sb="29" eb="30">
      <t>ガク</t>
    </rPh>
    <phoneticPr fontId="17"/>
  </si>
  <si>
    <t>増 減 額</t>
    <phoneticPr fontId="17"/>
  </si>
  <si>
    <t>伸 率</t>
    <phoneticPr fontId="17"/>
  </si>
  <si>
    <t>①</t>
    <phoneticPr fontId="17"/>
  </si>
  <si>
    <t>②</t>
    <phoneticPr fontId="17"/>
  </si>
  <si>
    <t>③</t>
    <phoneticPr fontId="17"/>
  </si>
  <si>
    <t>④</t>
    <phoneticPr fontId="17"/>
  </si>
  <si>
    <t>30  年  度
見  積  額</t>
    <rPh sb="10" eb="17">
      <t>ミツモリガク</t>
    </rPh>
    <phoneticPr fontId="4"/>
  </si>
  <si>
    <t>29  年  度
当初予算額</t>
    <rPh sb="10" eb="14">
      <t>トウショヨサン</t>
    </rPh>
    <rPh sb="14" eb="15">
      <t>ガク</t>
    </rPh>
    <phoneticPr fontId="4"/>
  </si>
  <si>
    <t>平成30年度  富山県予算規模</t>
    <phoneticPr fontId="4"/>
  </si>
  <si>
    <t>平成30年度  一般会計歳入見積額</t>
    <phoneticPr fontId="4"/>
  </si>
  <si>
    <t>30　年　度</t>
    <phoneticPr fontId="4"/>
  </si>
  <si>
    <t>29　年　度</t>
    <phoneticPr fontId="4"/>
  </si>
  <si>
    <t>平成30年度  一般会計歳出予算目的別内訳</t>
    <rPh sb="19" eb="21">
      <t>ウチワケ</t>
    </rPh>
    <phoneticPr fontId="4"/>
  </si>
  <si>
    <t>平成30年度  一般会計歳出予算性質別内訳</t>
    <rPh sb="19" eb="21">
      <t>ウチワケ</t>
    </rPh>
    <phoneticPr fontId="4"/>
  </si>
  <si>
    <t>　　　　　-</t>
    <phoneticPr fontId="4"/>
  </si>
  <si>
    <t>平成30年度　特別会計予算額</t>
    <rPh sb="0" eb="2">
      <t>ヘイセイ</t>
    </rPh>
    <rPh sb="4" eb="6">
      <t>ネンド</t>
    </rPh>
    <rPh sb="9" eb="11">
      <t>カイケイ</t>
    </rPh>
    <rPh sb="11" eb="13">
      <t>ヨサン</t>
    </rPh>
    <rPh sb="13" eb="14">
      <t>ガク</t>
    </rPh>
    <phoneticPr fontId="4"/>
  </si>
  <si>
    <t>29　年　度　　　当初予算額</t>
    <phoneticPr fontId="14"/>
  </si>
  <si>
    <t>29　年　度　　　当初予算額</t>
    <phoneticPr fontId="8"/>
  </si>
  <si>
    <t>比 較 増 減</t>
    <phoneticPr fontId="4"/>
  </si>
  <si>
    <t>農村振興</t>
    <rPh sb="0" eb="2">
      <t>ノウソン</t>
    </rPh>
    <rPh sb="2" eb="4">
      <t>シンコウ</t>
    </rPh>
    <phoneticPr fontId="56"/>
  </si>
  <si>
    <t>合　　　　　　計</t>
    <phoneticPr fontId="14"/>
  </si>
  <si>
    <t>総　　　　　　計</t>
    <phoneticPr fontId="14"/>
  </si>
  <si>
    <t>比 較 増 減</t>
    <phoneticPr fontId="4"/>
  </si>
  <si>
    <t>皆減</t>
    <rPh sb="0" eb="1">
      <t>ミンナ</t>
    </rPh>
    <rPh sb="1" eb="2">
      <t>ヘ</t>
    </rPh>
    <phoneticPr fontId="40"/>
  </si>
  <si>
    <t>２月補正（除雪費 専決）</t>
    <rPh sb="1" eb="2">
      <t>ガツ</t>
    </rPh>
    <rPh sb="2" eb="4">
      <t>ホセイ</t>
    </rPh>
    <rPh sb="5" eb="7">
      <t>ジョセツ</t>
    </rPh>
    <rPh sb="7" eb="8">
      <t>ヒ</t>
    </rPh>
    <rPh sb="9" eb="11">
      <t>センケツ</t>
    </rPh>
    <phoneticPr fontId="8"/>
  </si>
  <si>
    <t>皆増</t>
    <rPh sb="0" eb="1">
      <t>ミナ</t>
    </rPh>
    <rPh sb="1" eb="2">
      <t>ゾウ</t>
    </rPh>
    <phoneticPr fontId="40"/>
  </si>
  <si>
    <t>参考:２月補正(専決)も含めた合計</t>
    <rPh sb="0" eb="2">
      <t>サンコウ</t>
    </rPh>
    <rPh sb="4" eb="5">
      <t>ガツ</t>
    </rPh>
    <rPh sb="5" eb="7">
      <t>ホセイ</t>
    </rPh>
    <rPh sb="8" eb="10">
      <t>センケツ</t>
    </rPh>
    <rPh sb="12" eb="13">
      <t>フク</t>
    </rPh>
    <rPh sb="15" eb="17">
      <t>ゴウケイ</t>
    </rPh>
    <phoneticPr fontId="8"/>
  </si>
  <si>
    <t>△ 0.0</t>
    <phoneticPr fontId="4"/>
  </si>
  <si>
    <t>（平成29年度２月補正予算額を加えた14ヶ月予算ベース）</t>
    <rPh sb="1" eb="3">
      <t>ヘイセイ</t>
    </rPh>
    <rPh sb="5" eb="6">
      <t>ネン</t>
    </rPh>
    <rPh sb="6" eb="7">
      <t>ド</t>
    </rPh>
    <rPh sb="8" eb="9">
      <t>ガツ</t>
    </rPh>
    <rPh sb="9" eb="11">
      <t>ホセイ</t>
    </rPh>
    <rPh sb="11" eb="13">
      <t>ヨサン</t>
    </rPh>
    <rPh sb="13" eb="14">
      <t>ガク</t>
    </rPh>
    <rPh sb="15" eb="16">
      <t>クワ</t>
    </rPh>
    <rPh sb="21" eb="22">
      <t>ゲツ</t>
    </rPh>
    <rPh sb="22" eb="24">
      <t>ヨサン</t>
    </rPh>
    <phoneticPr fontId="14"/>
  </si>
  <si>
    <t>29　年　度　　　当初予算額</t>
    <phoneticPr fontId="8"/>
  </si>
  <si>
    <t>平成30年度一般公共事業､直轄公共事業､災害公共事業費</t>
    <phoneticPr fontId="14"/>
  </si>
  <si>
    <t>30　年　度　　　見　積　額</t>
    <phoneticPr fontId="14"/>
  </si>
  <si>
    <t>29　年　度　　　当初予算額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</si>
</sst>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#,##0.0;\-#,##0.0"/>
    <numFmt numFmtId="178" formatCode="#,##0;&quot;△ &quot;#,##0"/>
    <numFmt numFmtId="179" formatCode="#,##0.0;&quot;△ &quot;#,##0.0"/>
    <numFmt numFmtId="180" formatCode="0.0;&quot;△ &quot;0.0"/>
    <numFmt numFmtId="181" formatCode="0.0%"/>
    <numFmt numFmtId="182" formatCode="\(#,##0\);\(&quot;△&quot;#,##0\)"/>
    <numFmt numFmtId="183" formatCode="#,##0_ "/>
    <numFmt numFmtId="184" formatCode="\(#,##0.0\);\(&quot;△ &quot;#,##0.0\)"/>
    <numFmt numFmtId="185" formatCode="\(#,##0\);\(\-#,##0\)"/>
    <numFmt numFmtId="186" formatCode="\(0.0\);\(&quot;△ &quot;0.0\)"/>
    <numFmt numFmtId="187" formatCode="0.0_);[Red]\(0.0\)"/>
    <numFmt numFmtId="188" formatCode="#,##0;&quot;△&quot;#,##0"/>
    <numFmt numFmtId="189" formatCode="#,##0.0;&quot;△&quot;#,##0.0"/>
    <numFmt numFmtId="190" formatCode="#,##0.0;[Red]\-#,##0.0"/>
    <numFmt numFmtId="191" formatCode="#,##0.0;&quot;▲ &quot;#,##0.0"/>
    <numFmt numFmtId="192" formatCode="&quot;＋&quot;#,##0.0;&quot;△&quot;#,##0.0"/>
    <numFmt numFmtId="193" formatCode="#,##0;&quot;▲&quot;#,##0"/>
  </numFmts>
  <fonts count="7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.5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HG創英角ﾎﾟｯﾌﾟ体"/>
      <family val="3"/>
      <charset val="128"/>
    </font>
    <font>
      <sz val="7"/>
      <color indexed="10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HGS創英角ﾎﾟｯﾌﾟ体"/>
      <family val="3"/>
      <charset val="128"/>
    </font>
    <font>
      <sz val="11"/>
      <name val="HG創英角ﾎﾟｯﾌﾟ体"/>
      <family val="3"/>
      <charset val="128"/>
    </font>
    <font>
      <sz val="12"/>
      <color indexed="10"/>
      <name val="HG創英角ﾎﾟｯﾌﾟ体"/>
      <family val="3"/>
      <charset val="128"/>
    </font>
    <font>
      <sz val="9.5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u/>
      <sz val="7"/>
      <name val="ＭＳ Ｐ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b/>
      <sz val="7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.5"/>
      <color theme="1"/>
      <name val="ＭＳ Ｐ明朝"/>
      <family val="1"/>
      <charset val="128"/>
    </font>
    <font>
      <sz val="11"/>
      <color rgb="FF00B0F0"/>
      <name val="HG創英角ﾎﾟｯﾌﾟ体"/>
      <family val="3"/>
      <charset val="128"/>
    </font>
    <font>
      <sz val="12"/>
      <color rgb="FF00B0F0"/>
      <name val="HG創英角ﾎﾟｯﾌﾟ体"/>
      <family val="3"/>
      <charset val="128"/>
    </font>
    <font>
      <sz val="12"/>
      <color rgb="FF0070C0"/>
      <name val="ＭＳ Ｐゴシック"/>
      <family val="3"/>
      <charset val="128"/>
    </font>
    <font>
      <sz val="7"/>
      <color rgb="FF00206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rgb="FF0000CC"/>
      <name val="ＭＳ Ｐゴシック"/>
      <family val="3"/>
      <charset val="128"/>
    </font>
    <font>
      <sz val="14"/>
      <color rgb="FF0000CC"/>
      <name val="ＭＳ 明朝"/>
      <family val="1"/>
      <charset val="128"/>
    </font>
    <font>
      <sz val="7"/>
      <color rgb="FF0000CC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1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37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3" fillId="0" borderId="0"/>
  </cellStyleXfs>
  <cellXfs count="1372">
    <xf numFmtId="37" fontId="0" fillId="0" borderId="0" xfId="0"/>
    <xf numFmtId="37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quotePrefix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37" fontId="6" fillId="0" borderId="0" xfId="0" applyFont="1" applyFill="1" applyAlignment="1">
      <alignment vertical="center" shrinkToFit="1"/>
    </xf>
    <xf numFmtId="37" fontId="8" fillId="0" borderId="0" xfId="0" applyFont="1" applyFill="1" applyAlignment="1">
      <alignment horizontal="right"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</xf>
    <xf numFmtId="178" fontId="9" fillId="0" borderId="2" xfId="0" applyNumberFormat="1" applyFont="1" applyFill="1" applyBorder="1" applyAlignment="1" applyProtection="1">
      <alignment vertical="center" shrinkToFit="1"/>
    </xf>
    <xf numFmtId="178" fontId="10" fillId="0" borderId="3" xfId="0" applyNumberFormat="1" applyFont="1" applyFill="1" applyBorder="1" applyAlignment="1" applyProtection="1">
      <alignment vertical="center" shrinkToFit="1"/>
    </xf>
    <xf numFmtId="178" fontId="10" fillId="0" borderId="4" xfId="0" applyNumberFormat="1" applyFont="1" applyFill="1" applyBorder="1" applyAlignment="1" applyProtection="1">
      <alignment vertical="center" shrinkToFit="1"/>
    </xf>
    <xf numFmtId="37" fontId="5" fillId="0" borderId="5" xfId="0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37" fontId="8" fillId="0" borderId="7" xfId="0" applyFont="1" applyFill="1" applyBorder="1" applyAlignment="1" applyProtection="1">
      <alignment horizontal="center" vertical="center" shrinkToFit="1"/>
    </xf>
    <xf numFmtId="37" fontId="8" fillId="0" borderId="8" xfId="0" applyFont="1" applyFill="1" applyBorder="1" applyAlignment="1">
      <alignment vertical="center" shrinkToFit="1"/>
    </xf>
    <xf numFmtId="37" fontId="8" fillId="0" borderId="0" xfId="0" applyFont="1" applyFill="1" applyBorder="1" applyAlignment="1" applyProtection="1">
      <alignment horizontal="left" vertical="center"/>
    </xf>
    <xf numFmtId="37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 applyProtection="1">
      <alignment horizontal="left" vertical="center"/>
    </xf>
    <xf numFmtId="178" fontId="8" fillId="0" borderId="0" xfId="0" applyNumberFormat="1" applyFont="1" applyFill="1" applyBorder="1" applyAlignment="1" applyProtection="1">
      <alignment horizontal="right" vertical="center"/>
    </xf>
    <xf numFmtId="37" fontId="5" fillId="0" borderId="0" xfId="0" quotePrefix="1" applyFont="1" applyFill="1" applyAlignment="1">
      <alignment vertical="center"/>
    </xf>
    <xf numFmtId="37" fontId="8" fillId="0" borderId="9" xfId="0" applyFont="1" applyFill="1" applyBorder="1" applyAlignment="1" applyProtection="1">
      <alignment horizontal="center" vertical="center" shrinkToFit="1"/>
    </xf>
    <xf numFmtId="37" fontId="8" fillId="0" borderId="10" xfId="0" applyFont="1" applyFill="1" applyBorder="1" applyAlignment="1" applyProtection="1">
      <alignment horizontal="distributed" vertical="center" shrinkToFit="1"/>
    </xf>
    <xf numFmtId="37" fontId="15" fillId="0" borderId="11" xfId="0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 applyProtection="1">
      <alignment vertical="center" shrinkToFit="1"/>
    </xf>
    <xf numFmtId="180" fontId="9" fillId="0" borderId="13" xfId="0" applyNumberFormat="1" applyFont="1" applyFill="1" applyBorder="1" applyAlignment="1" applyProtection="1">
      <alignment vertical="center" shrinkToFit="1"/>
    </xf>
    <xf numFmtId="176" fontId="5" fillId="0" borderId="0" xfId="0" applyNumberFormat="1" applyFont="1" applyFill="1" applyAlignment="1" applyProtection="1">
      <alignment vertical="center"/>
    </xf>
    <xf numFmtId="37" fontId="8" fillId="0" borderId="11" xfId="0" applyFont="1" applyFill="1" applyBorder="1" applyAlignment="1" applyProtection="1">
      <alignment horizontal="center" vertical="center" shrinkToFit="1"/>
    </xf>
    <xf numFmtId="37" fontId="8" fillId="0" borderId="14" xfId="0" applyFont="1" applyFill="1" applyBorder="1" applyAlignment="1" applyProtection="1">
      <alignment horizontal="center" vertical="center" shrinkToFit="1"/>
    </xf>
    <xf numFmtId="37" fontId="8" fillId="0" borderId="15" xfId="0" applyFont="1" applyFill="1" applyBorder="1" applyAlignment="1" applyProtection="1">
      <alignment horizontal="distributed" vertical="center" shrinkToFit="1"/>
    </xf>
    <xf numFmtId="37" fontId="15" fillId="0" borderId="16" xfId="0" applyFont="1" applyFill="1" applyBorder="1" applyAlignment="1">
      <alignment horizontal="center" vertical="center" shrinkToFit="1"/>
    </xf>
    <xf numFmtId="178" fontId="9" fillId="0" borderId="17" xfId="0" applyNumberFormat="1" applyFont="1" applyFill="1" applyBorder="1" applyAlignment="1" applyProtection="1">
      <alignment vertical="center" shrinkToFit="1"/>
    </xf>
    <xf numFmtId="180" fontId="9" fillId="0" borderId="18" xfId="0" applyNumberFormat="1" applyFont="1" applyFill="1" applyBorder="1" applyAlignment="1" applyProtection="1">
      <alignment vertical="center" shrinkToFit="1"/>
    </xf>
    <xf numFmtId="37" fontId="8" fillId="0" borderId="19" xfId="0" applyFont="1" applyFill="1" applyBorder="1" applyAlignment="1" applyProtection="1">
      <alignment horizontal="center" vertical="center" shrinkToFit="1"/>
    </xf>
    <xf numFmtId="37" fontId="8" fillId="0" borderId="20" xfId="0" applyFont="1" applyFill="1" applyBorder="1" applyAlignment="1" applyProtection="1">
      <alignment horizontal="center" vertical="center" shrinkToFit="1"/>
    </xf>
    <xf numFmtId="37" fontId="15" fillId="0" borderId="21" xfId="0" applyFont="1" applyFill="1" applyBorder="1" applyAlignment="1">
      <alignment horizontal="center" vertical="center" shrinkToFit="1"/>
    </xf>
    <xf numFmtId="178" fontId="9" fillId="0" borderId="22" xfId="0" applyNumberFormat="1" applyFont="1" applyFill="1" applyBorder="1" applyAlignment="1" applyProtection="1">
      <alignment vertical="center" shrinkToFit="1"/>
    </xf>
    <xf numFmtId="180" fontId="9" fillId="0" borderId="23" xfId="0" applyNumberFormat="1" applyFont="1" applyFill="1" applyBorder="1" applyAlignment="1" applyProtection="1">
      <alignment vertical="center" shrinkToFit="1"/>
    </xf>
    <xf numFmtId="37" fontId="19" fillId="0" borderId="0" xfId="0" applyFont="1" applyFill="1" applyBorder="1" applyAlignment="1" applyProtection="1">
      <alignment horizontal="center" vertical="center"/>
    </xf>
    <xf numFmtId="185" fontId="20" fillId="0" borderId="0" xfId="0" applyNumberFormat="1" applyFont="1" applyFill="1" applyBorder="1" applyAlignment="1" applyProtection="1">
      <alignment vertical="center"/>
    </xf>
    <xf numFmtId="179" fontId="20" fillId="0" borderId="0" xfId="0" applyNumberFormat="1" applyFont="1" applyFill="1" applyBorder="1" applyAlignment="1" applyProtection="1">
      <alignment vertical="center"/>
    </xf>
    <xf numFmtId="182" fontId="20" fillId="0" borderId="0" xfId="0" applyNumberFormat="1" applyFont="1" applyFill="1" applyBorder="1" applyAlignment="1" applyProtection="1">
      <alignment vertical="center"/>
    </xf>
    <xf numFmtId="184" fontId="20" fillId="0" borderId="0" xfId="0" applyNumberFormat="1" applyFont="1" applyFill="1" applyBorder="1" applyAlignment="1" applyProtection="1">
      <alignment vertical="center"/>
    </xf>
    <xf numFmtId="37" fontId="20" fillId="0" borderId="0" xfId="0" applyFont="1" applyFill="1" applyAlignment="1">
      <alignment vertical="center"/>
    </xf>
    <xf numFmtId="37" fontId="5" fillId="0" borderId="0" xfId="0" applyFont="1" applyFill="1" applyAlignment="1">
      <alignment horizontal="right"/>
    </xf>
    <xf numFmtId="37" fontId="5" fillId="0" borderId="0" xfId="0" applyFont="1" applyFill="1"/>
    <xf numFmtId="179" fontId="5" fillId="0" borderId="0" xfId="0" applyNumberFormat="1" applyFont="1" applyFill="1"/>
    <xf numFmtId="178" fontId="5" fillId="0" borderId="0" xfId="0" applyNumberFormat="1" applyFont="1" applyFill="1"/>
    <xf numFmtId="180" fontId="5" fillId="0" borderId="0" xfId="0" applyNumberFormat="1" applyFont="1" applyFill="1" applyProtection="1"/>
    <xf numFmtId="180" fontId="5" fillId="0" borderId="0" xfId="0" applyNumberFormat="1" applyFont="1" applyFill="1"/>
    <xf numFmtId="37" fontId="9" fillId="0" borderId="0" xfId="0" applyFont="1" applyFill="1"/>
    <xf numFmtId="38" fontId="9" fillId="0" borderId="24" xfId="0" applyNumberFormat="1" applyFont="1" applyFill="1" applyBorder="1" applyAlignment="1">
      <alignment vertical="center"/>
    </xf>
    <xf numFmtId="178" fontId="5" fillId="0" borderId="0" xfId="3" applyNumberFormat="1" applyFont="1" applyFill="1" applyAlignment="1">
      <alignment vertical="center"/>
    </xf>
    <xf numFmtId="178" fontId="5" fillId="0" borderId="0" xfId="3" applyNumberFormat="1" applyFont="1" applyFill="1" applyBorder="1" applyAlignment="1" applyProtection="1">
      <alignment horizontal="center" vertical="center" shrinkToFit="1"/>
    </xf>
    <xf numFmtId="0" fontId="15" fillId="0" borderId="25" xfId="3" applyFont="1" applyFill="1" applyBorder="1" applyAlignment="1">
      <alignment horizontal="center" vertical="center" shrinkToFit="1"/>
    </xf>
    <xf numFmtId="178" fontId="8" fillId="0" borderId="26" xfId="3" applyNumberFormat="1" applyFont="1" applyFill="1" applyBorder="1" applyAlignment="1" applyProtection="1">
      <alignment horizontal="center" vertical="center" shrinkToFit="1"/>
    </xf>
    <xf numFmtId="178" fontId="9" fillId="0" borderId="27" xfId="3" applyNumberFormat="1" applyFont="1" applyFill="1" applyBorder="1" applyAlignment="1" applyProtection="1">
      <alignment vertical="center"/>
    </xf>
    <xf numFmtId="178" fontId="9" fillId="0" borderId="28" xfId="3" applyNumberFormat="1" applyFont="1" applyFill="1" applyBorder="1" applyAlignment="1" applyProtection="1">
      <alignment vertical="center"/>
    </xf>
    <xf numFmtId="178" fontId="8" fillId="0" borderId="7" xfId="3" applyNumberFormat="1" applyFont="1" applyFill="1" applyBorder="1" applyAlignment="1" applyProtection="1">
      <alignment horizontal="center" vertical="center" shrinkToFit="1"/>
    </xf>
    <xf numFmtId="0" fontId="15" fillId="0" borderId="30" xfId="3" applyFont="1" applyFill="1" applyBorder="1" applyAlignment="1">
      <alignment horizontal="center" vertical="center" shrinkToFit="1"/>
    </xf>
    <xf numFmtId="178" fontId="9" fillId="0" borderId="31" xfId="3" applyNumberFormat="1" applyFont="1" applyFill="1" applyBorder="1" applyAlignment="1" applyProtection="1">
      <alignment vertical="center"/>
    </xf>
    <xf numFmtId="178" fontId="8" fillId="0" borderId="32" xfId="3" applyNumberFormat="1" applyFont="1" applyFill="1" applyBorder="1" applyAlignment="1" applyProtection="1">
      <alignment horizontal="center" vertical="center" shrinkToFit="1"/>
    </xf>
    <xf numFmtId="0" fontId="15" fillId="0" borderId="33" xfId="3" applyFont="1" applyFill="1" applyBorder="1" applyAlignment="1">
      <alignment horizontal="center" vertical="center" shrinkToFit="1"/>
    </xf>
    <xf numFmtId="178" fontId="8" fillId="0" borderId="34" xfId="3" applyNumberFormat="1" applyFont="1" applyFill="1" applyBorder="1" applyAlignment="1" applyProtection="1">
      <alignment horizontal="center" vertical="center" shrinkToFit="1"/>
    </xf>
    <xf numFmtId="178" fontId="5" fillId="0" borderId="0" xfId="3" applyNumberFormat="1" applyFont="1" applyFill="1" applyAlignment="1" applyProtection="1">
      <alignment horizontal="center" vertical="center" shrinkToFit="1"/>
    </xf>
    <xf numFmtId="180" fontId="9" fillId="0" borderId="35" xfId="0" applyNumberFormat="1" applyFont="1" applyFill="1" applyBorder="1" applyAlignment="1" applyProtection="1">
      <alignment vertical="center" shrinkToFit="1"/>
    </xf>
    <xf numFmtId="37" fontId="8" fillId="0" borderId="0" xfId="0" applyFont="1" applyFill="1" applyBorder="1" applyAlignment="1">
      <alignment horizontal="right" vertical="center"/>
    </xf>
    <xf numFmtId="37" fontId="8" fillId="0" borderId="34" xfId="0" applyFont="1" applyFill="1" applyBorder="1" applyAlignment="1">
      <alignment vertical="center"/>
    </xf>
    <xf numFmtId="37" fontId="8" fillId="0" borderId="39" xfId="0" applyFont="1" applyFill="1" applyBorder="1" applyAlignment="1">
      <alignment vertical="center"/>
    </xf>
    <xf numFmtId="180" fontId="9" fillId="0" borderId="35" xfId="0" applyNumberFormat="1" applyFont="1" applyFill="1" applyBorder="1" applyAlignment="1" applyProtection="1">
      <alignment vertical="center"/>
    </xf>
    <xf numFmtId="37" fontId="8" fillId="0" borderId="0" xfId="0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37" fontId="8" fillId="0" borderId="42" xfId="0" applyFont="1" applyFill="1" applyBorder="1" applyAlignment="1">
      <alignment vertical="center"/>
    </xf>
    <xf numFmtId="37" fontId="9" fillId="0" borderId="43" xfId="0" applyFont="1" applyFill="1" applyBorder="1" applyAlignment="1">
      <alignment vertical="center"/>
    </xf>
    <xf numFmtId="177" fontId="9" fillId="0" borderId="44" xfId="0" applyNumberFormat="1" applyFont="1" applyFill="1" applyBorder="1" applyAlignment="1" applyProtection="1">
      <alignment vertical="center"/>
    </xf>
    <xf numFmtId="37" fontId="9" fillId="0" borderId="1" xfId="0" applyFont="1" applyFill="1" applyBorder="1" applyAlignment="1">
      <alignment vertical="center"/>
    </xf>
    <xf numFmtId="177" fontId="9" fillId="0" borderId="45" xfId="0" applyNumberFormat="1" applyFont="1" applyFill="1" applyBorder="1" applyAlignment="1" applyProtection="1">
      <alignment vertical="center"/>
    </xf>
    <xf numFmtId="178" fontId="9" fillId="0" borderId="38" xfId="0" applyNumberFormat="1" applyFont="1" applyFill="1" applyBorder="1" applyAlignment="1" applyProtection="1">
      <alignment vertical="center" shrinkToFit="1"/>
    </xf>
    <xf numFmtId="178" fontId="9" fillId="0" borderId="41" xfId="0" applyNumberFormat="1" applyFont="1" applyFill="1" applyBorder="1" applyAlignment="1" applyProtection="1">
      <alignment vertical="center" shrinkToFit="1"/>
    </xf>
    <xf numFmtId="37" fontId="8" fillId="0" borderId="34" xfId="0" applyFont="1" applyFill="1" applyBorder="1" applyAlignment="1">
      <alignment horizontal="center" vertical="center"/>
    </xf>
    <xf numFmtId="37" fontId="8" fillId="0" borderId="1" xfId="0" applyFont="1" applyFill="1" applyBorder="1" applyAlignment="1">
      <alignment horizontal="center" vertical="center"/>
    </xf>
    <xf numFmtId="37" fontId="8" fillId="0" borderId="45" xfId="0" applyFont="1" applyFill="1" applyBorder="1" applyAlignment="1">
      <alignment horizontal="center" vertical="center"/>
    </xf>
    <xf numFmtId="178" fontId="8" fillId="0" borderId="41" xfId="0" applyNumberFormat="1" applyFont="1" applyFill="1" applyBorder="1" applyAlignment="1" applyProtection="1">
      <alignment horizontal="center" vertical="center" shrinkToFit="1"/>
    </xf>
    <xf numFmtId="180" fontId="8" fillId="0" borderId="48" xfId="0" applyNumberFormat="1" applyFont="1" applyFill="1" applyBorder="1" applyAlignment="1" applyProtection="1">
      <alignment horizontal="center" vertical="center" shrinkToFit="1"/>
    </xf>
    <xf numFmtId="37" fontId="8" fillId="0" borderId="32" xfId="0" applyFont="1" applyFill="1" applyBorder="1" applyAlignment="1">
      <alignment horizontal="center" vertical="center"/>
    </xf>
    <xf numFmtId="37" fontId="8" fillId="0" borderId="33" xfId="0" applyFont="1" applyFill="1" applyBorder="1" applyAlignment="1">
      <alignment horizontal="center" vertical="center"/>
    </xf>
    <xf numFmtId="37" fontId="9" fillId="0" borderId="29" xfId="0" applyFont="1" applyFill="1" applyBorder="1" applyAlignment="1">
      <alignment vertical="center"/>
    </xf>
    <xf numFmtId="177" fontId="9" fillId="0" borderId="50" xfId="0" applyNumberFormat="1" applyFont="1" applyFill="1" applyBorder="1" applyAlignment="1" applyProtection="1">
      <alignment vertical="center"/>
    </xf>
    <xf numFmtId="178" fontId="9" fillId="0" borderId="51" xfId="0" applyNumberFormat="1" applyFont="1" applyFill="1" applyBorder="1" applyAlignment="1" applyProtection="1">
      <alignment vertical="center" shrinkToFit="1"/>
    </xf>
    <xf numFmtId="180" fontId="9" fillId="0" borderId="52" xfId="0" applyNumberFormat="1" applyFont="1" applyFill="1" applyBorder="1" applyAlignment="1" applyProtection="1">
      <alignment vertical="center" shrinkToFit="1"/>
    </xf>
    <xf numFmtId="180" fontId="9" fillId="0" borderId="48" xfId="0" applyNumberFormat="1" applyFont="1" applyFill="1" applyBorder="1" applyAlignment="1" applyProtection="1">
      <alignment vertical="center" shrinkToFit="1"/>
    </xf>
    <xf numFmtId="37" fontId="8" fillId="0" borderId="7" xfId="0" applyFont="1" applyFill="1" applyBorder="1" applyAlignment="1">
      <alignment vertical="center"/>
    </xf>
    <xf numFmtId="37" fontId="8" fillId="0" borderId="55" xfId="0" applyFont="1" applyFill="1" applyBorder="1" applyAlignment="1">
      <alignment vertical="center"/>
    </xf>
    <xf numFmtId="37" fontId="9" fillId="0" borderId="56" xfId="0" applyFont="1" applyFill="1" applyBorder="1" applyAlignment="1">
      <alignment vertical="center"/>
    </xf>
    <xf numFmtId="177" fontId="9" fillId="0" borderId="57" xfId="0" applyNumberFormat="1" applyFont="1" applyFill="1" applyBorder="1" applyAlignment="1" applyProtection="1">
      <alignment vertical="center"/>
    </xf>
    <xf numFmtId="178" fontId="9" fillId="0" borderId="58" xfId="0" applyNumberFormat="1" applyFont="1" applyFill="1" applyBorder="1" applyAlignment="1" applyProtection="1">
      <alignment vertical="center" shrinkToFit="1"/>
    </xf>
    <xf numFmtId="180" fontId="9" fillId="0" borderId="59" xfId="0" applyNumberFormat="1" applyFont="1" applyFill="1" applyBorder="1" applyAlignment="1" applyProtection="1">
      <alignment vertical="center" shrinkToFit="1"/>
    </xf>
    <xf numFmtId="37" fontId="8" fillId="0" borderId="26" xfId="0" applyFont="1" applyFill="1" applyBorder="1" applyAlignment="1">
      <alignment vertical="center"/>
    </xf>
    <xf numFmtId="37" fontId="8" fillId="0" borderId="60" xfId="0" applyFont="1" applyFill="1" applyBorder="1" applyAlignment="1">
      <alignment vertical="center"/>
    </xf>
    <xf numFmtId="37" fontId="9" fillId="0" borderId="61" xfId="0" applyFont="1" applyFill="1" applyBorder="1" applyAlignment="1">
      <alignment vertical="center"/>
    </xf>
    <xf numFmtId="177" fontId="9" fillId="0" borderId="62" xfId="0" applyNumberFormat="1" applyFont="1" applyFill="1" applyBorder="1" applyAlignment="1" applyProtection="1">
      <alignment vertical="center"/>
    </xf>
    <xf numFmtId="178" fontId="9" fillId="0" borderId="63" xfId="0" applyNumberFormat="1" applyFont="1" applyFill="1" applyBorder="1" applyAlignment="1" applyProtection="1">
      <alignment vertical="center" shrinkToFit="1"/>
    </xf>
    <xf numFmtId="180" fontId="9" fillId="0" borderId="64" xfId="0" applyNumberFormat="1" applyFont="1" applyFill="1" applyBorder="1" applyAlignment="1" applyProtection="1">
      <alignment vertical="center" shrinkToFit="1"/>
    </xf>
    <xf numFmtId="37" fontId="9" fillId="0" borderId="2" xfId="0" applyFont="1" applyFill="1" applyBorder="1" applyAlignment="1">
      <alignment vertical="center"/>
    </xf>
    <xf numFmtId="177" fontId="9" fillId="0" borderId="66" xfId="0" applyNumberFormat="1" applyFont="1" applyFill="1" applyBorder="1" applyAlignment="1" applyProtection="1">
      <alignment vertical="center"/>
    </xf>
    <xf numFmtId="178" fontId="9" fillId="0" borderId="67" xfId="0" applyNumberFormat="1" applyFont="1" applyFill="1" applyBorder="1" applyAlignment="1" applyProtection="1">
      <alignment vertical="center" shrinkToFit="1"/>
    </xf>
    <xf numFmtId="180" fontId="9" fillId="0" borderId="68" xfId="0" applyNumberFormat="1" applyFont="1" applyFill="1" applyBorder="1" applyAlignment="1" applyProtection="1">
      <alignment vertical="center"/>
    </xf>
    <xf numFmtId="37" fontId="8" fillId="0" borderId="32" xfId="0" applyFont="1" applyFill="1" applyBorder="1" applyAlignment="1">
      <alignment vertical="center"/>
    </xf>
    <xf numFmtId="37" fontId="8" fillId="0" borderId="33" xfId="0" applyFont="1" applyFill="1" applyBorder="1" applyAlignment="1">
      <alignment vertical="center"/>
    </xf>
    <xf numFmtId="180" fontId="9" fillId="0" borderId="52" xfId="0" applyNumberFormat="1" applyFont="1" applyFill="1" applyBorder="1" applyAlignment="1" applyProtection="1">
      <alignment vertical="center"/>
    </xf>
    <xf numFmtId="37" fontId="7" fillId="0" borderId="0" xfId="0" applyFont="1" applyFill="1" applyAlignment="1" applyProtection="1">
      <alignment horizontal="center" vertical="center"/>
    </xf>
    <xf numFmtId="37" fontId="8" fillId="0" borderId="0" xfId="0" applyFont="1" applyFill="1" applyBorder="1" applyAlignment="1" applyProtection="1">
      <alignment horizontal="left" vertical="center" shrinkToFit="1"/>
    </xf>
    <xf numFmtId="188" fontId="25" fillId="0" borderId="0" xfId="0" applyNumberFormat="1" applyFont="1" applyFill="1" applyAlignment="1">
      <alignment vertical="center" shrinkToFit="1"/>
    </xf>
    <xf numFmtId="37" fontId="25" fillId="0" borderId="0" xfId="0" applyFont="1" applyFill="1" applyAlignment="1">
      <alignment vertical="center" shrinkToFit="1"/>
    </xf>
    <xf numFmtId="188" fontId="25" fillId="0" borderId="0" xfId="0" applyNumberFormat="1" applyFont="1" applyFill="1" applyBorder="1" applyAlignment="1">
      <alignment vertical="center" shrinkToFit="1"/>
    </xf>
    <xf numFmtId="37" fontId="13" fillId="0" borderId="0" xfId="0" applyFont="1" applyFill="1" applyAlignment="1">
      <alignment vertical="center" shrinkToFit="1"/>
    </xf>
    <xf numFmtId="37" fontId="8" fillId="0" borderId="0" xfId="0" applyFont="1" applyFill="1" applyAlignment="1">
      <alignment vertical="center" shrinkToFit="1"/>
    </xf>
    <xf numFmtId="188" fontId="8" fillId="0" borderId="0" xfId="0" applyNumberFormat="1" applyFont="1" applyFill="1" applyAlignment="1">
      <alignment vertical="center" shrinkToFit="1"/>
    </xf>
    <xf numFmtId="188" fontId="9" fillId="0" borderId="69" xfId="0" applyNumberFormat="1" applyFont="1" applyFill="1" applyBorder="1" applyAlignment="1" applyProtection="1">
      <alignment vertical="center" shrinkToFit="1"/>
    </xf>
    <xf numFmtId="188" fontId="9" fillId="0" borderId="70" xfId="0" applyNumberFormat="1" applyFont="1" applyFill="1" applyBorder="1" applyAlignment="1" applyProtection="1">
      <alignment vertical="center" shrinkToFit="1"/>
    </xf>
    <xf numFmtId="189" fontId="9" fillId="0" borderId="71" xfId="0" applyNumberFormat="1" applyFont="1" applyFill="1" applyBorder="1" applyAlignment="1" applyProtection="1">
      <alignment vertical="center" shrinkToFit="1"/>
    </xf>
    <xf numFmtId="188" fontId="9" fillId="0" borderId="72" xfId="0" applyNumberFormat="1" applyFont="1" applyFill="1" applyBorder="1" applyAlignment="1" applyProtection="1">
      <alignment vertical="center" shrinkToFit="1"/>
    </xf>
    <xf numFmtId="188" fontId="9" fillId="0" borderId="73" xfId="0" applyNumberFormat="1" applyFont="1" applyFill="1" applyBorder="1" applyAlignment="1" applyProtection="1">
      <alignment vertical="center" shrinkToFit="1"/>
    </xf>
    <xf numFmtId="189" fontId="9" fillId="0" borderId="74" xfId="0" applyNumberFormat="1" applyFont="1" applyFill="1" applyBorder="1" applyAlignment="1" applyProtection="1">
      <alignment vertical="center" shrinkToFit="1"/>
    </xf>
    <xf numFmtId="188" fontId="9" fillId="0" borderId="75" xfId="0" applyNumberFormat="1" applyFont="1" applyFill="1" applyBorder="1" applyAlignment="1" applyProtection="1">
      <alignment vertical="center" shrinkToFit="1"/>
    </xf>
    <xf numFmtId="188" fontId="9" fillId="0" borderId="76" xfId="0" applyNumberFormat="1" applyFont="1" applyFill="1" applyBorder="1" applyAlignment="1" applyProtection="1">
      <alignment vertical="center" shrinkToFit="1"/>
    </xf>
    <xf numFmtId="189" fontId="9" fillId="0" borderId="77" xfId="0" applyNumberFormat="1" applyFont="1" applyFill="1" applyBorder="1" applyAlignment="1" applyProtection="1">
      <alignment vertical="center" shrinkToFit="1"/>
    </xf>
    <xf numFmtId="188" fontId="9" fillId="0" borderId="78" xfId="0" applyNumberFormat="1" applyFont="1" applyFill="1" applyBorder="1" applyAlignment="1">
      <alignment vertical="center" shrinkToFit="1"/>
    </xf>
    <xf numFmtId="188" fontId="9" fillId="0" borderId="12" xfId="0" applyNumberFormat="1" applyFont="1" applyFill="1" applyBorder="1" applyAlignment="1">
      <alignment vertical="center" shrinkToFit="1"/>
    </xf>
    <xf numFmtId="189" fontId="9" fillId="0" borderId="13" xfId="0" applyNumberFormat="1" applyFont="1" applyFill="1" applyBorder="1" applyAlignment="1" applyProtection="1">
      <alignment vertical="center" shrinkToFit="1"/>
    </xf>
    <xf numFmtId="188" fontId="9" fillId="0" borderId="79" xfId="0" applyNumberFormat="1" applyFont="1" applyFill="1" applyBorder="1" applyAlignment="1" applyProtection="1">
      <alignment vertical="center" shrinkToFit="1"/>
    </xf>
    <xf numFmtId="188" fontId="9" fillId="0" borderId="80" xfId="0" applyNumberFormat="1" applyFont="1" applyFill="1" applyBorder="1" applyAlignment="1" applyProtection="1">
      <alignment vertical="center" shrinkToFit="1"/>
    </xf>
    <xf numFmtId="189" fontId="9" fillId="0" borderId="81" xfId="0" applyNumberFormat="1" applyFont="1" applyFill="1" applyBorder="1" applyAlignment="1" applyProtection="1">
      <alignment vertical="center" shrinkToFit="1"/>
    </xf>
    <xf numFmtId="188" fontId="9" fillId="0" borderId="82" xfId="0" applyNumberFormat="1" applyFont="1" applyFill="1" applyBorder="1" applyAlignment="1" applyProtection="1">
      <alignment vertical="center" shrinkToFit="1"/>
    </xf>
    <xf numFmtId="188" fontId="9" fillId="0" borderId="83" xfId="0" applyNumberFormat="1" applyFont="1" applyFill="1" applyBorder="1" applyAlignment="1" applyProtection="1">
      <alignment vertical="center" shrinkToFit="1"/>
    </xf>
    <xf numFmtId="189" fontId="9" fillId="0" borderId="84" xfId="0" applyNumberFormat="1" applyFont="1" applyFill="1" applyBorder="1" applyAlignment="1" applyProtection="1">
      <alignment vertical="center" shrinkToFit="1"/>
    </xf>
    <xf numFmtId="188" fontId="9" fillId="0" borderId="85" xfId="0" applyNumberFormat="1" applyFont="1" applyFill="1" applyBorder="1" applyAlignment="1">
      <alignment vertical="center" shrinkToFit="1"/>
    </xf>
    <xf numFmtId="188" fontId="9" fillId="0" borderId="22" xfId="0" applyNumberFormat="1" applyFont="1" applyFill="1" applyBorder="1" applyAlignment="1">
      <alignment vertical="center" shrinkToFit="1"/>
    </xf>
    <xf numFmtId="189" fontId="9" fillId="0" borderId="23" xfId="0" applyNumberFormat="1" applyFont="1" applyFill="1" applyBorder="1" applyAlignment="1" applyProtection="1">
      <alignment vertical="center" shrinkToFit="1"/>
    </xf>
    <xf numFmtId="37" fontId="8" fillId="0" borderId="86" xfId="0" applyFont="1" applyFill="1" applyBorder="1" applyAlignment="1" applyProtection="1">
      <alignment horizontal="center" vertical="center" shrinkToFit="1"/>
    </xf>
    <xf numFmtId="37" fontId="8" fillId="0" borderId="86" xfId="0" applyFont="1" applyFill="1" applyBorder="1" applyAlignment="1" applyProtection="1">
      <alignment vertical="center" shrinkToFit="1"/>
    </xf>
    <xf numFmtId="37" fontId="8" fillId="0" borderId="87" xfId="0" applyFont="1" applyFill="1" applyBorder="1" applyAlignment="1" applyProtection="1">
      <alignment vertical="center" shrinkToFit="1"/>
    </xf>
    <xf numFmtId="37" fontId="8" fillId="0" borderId="88" xfId="0" applyFont="1" applyFill="1" applyBorder="1" applyAlignment="1" applyProtection="1">
      <alignment horizontal="distributed" vertical="center" shrinkToFit="1"/>
    </xf>
    <xf numFmtId="37" fontId="8" fillId="0" borderId="86" xfId="0" applyFont="1" applyFill="1" applyBorder="1" applyAlignment="1" applyProtection="1">
      <alignment horizontal="distributed" vertical="center" shrinkToFit="1"/>
    </xf>
    <xf numFmtId="37" fontId="8" fillId="0" borderId="87" xfId="0" applyFont="1" applyFill="1" applyBorder="1" applyAlignment="1" applyProtection="1">
      <alignment horizontal="distributed" vertical="center" shrinkToFit="1"/>
    </xf>
    <xf numFmtId="37" fontId="8" fillId="0" borderId="89" xfId="0" applyFont="1" applyFill="1" applyBorder="1" applyAlignment="1" applyProtection="1">
      <alignment horizontal="distributed" vertical="center" wrapText="1" shrinkToFit="1"/>
    </xf>
    <xf numFmtId="37" fontId="8" fillId="0" borderId="89" xfId="0" applyFont="1" applyFill="1" applyBorder="1" applyAlignment="1" applyProtection="1">
      <alignment horizontal="distributed" vertical="center" shrinkToFit="1"/>
    </xf>
    <xf numFmtId="37" fontId="8" fillId="0" borderId="90" xfId="0" applyFont="1" applyFill="1" applyBorder="1" applyAlignment="1" applyProtection="1">
      <alignment horizontal="distributed" vertical="center" wrapText="1" shrinkToFit="1"/>
    </xf>
    <xf numFmtId="37" fontId="8" fillId="0" borderId="91" xfId="0" applyFont="1" applyFill="1" applyBorder="1" applyAlignment="1" applyProtection="1">
      <alignment horizontal="distributed" vertical="center" shrinkToFit="1"/>
    </xf>
    <xf numFmtId="37" fontId="8" fillId="0" borderId="0" xfId="0" applyFont="1" applyFill="1" applyBorder="1" applyAlignment="1">
      <alignment vertical="center" shrinkToFit="1"/>
    </xf>
    <xf numFmtId="37" fontId="8" fillId="0" borderId="92" xfId="0" applyFont="1" applyFill="1" applyBorder="1" applyAlignment="1">
      <alignment vertical="center" shrinkToFit="1"/>
    </xf>
    <xf numFmtId="37" fontId="8" fillId="0" borderId="93" xfId="0" applyFont="1" applyFill="1" applyBorder="1" applyAlignment="1">
      <alignment vertical="center" shrinkToFit="1"/>
    </xf>
    <xf numFmtId="37" fontId="8" fillId="0" borderId="94" xfId="0" applyFont="1" applyFill="1" applyBorder="1" applyAlignment="1">
      <alignment vertical="center" shrinkToFit="1"/>
    </xf>
    <xf numFmtId="37" fontId="8" fillId="0" borderId="11" xfId="0" applyFont="1" applyFill="1" applyBorder="1" applyAlignment="1">
      <alignment vertical="center" shrinkToFit="1"/>
    </xf>
    <xf numFmtId="37" fontId="8" fillId="0" borderId="95" xfId="0" applyFont="1" applyFill="1" applyBorder="1" applyAlignment="1" applyProtection="1">
      <alignment horizontal="left" vertical="center" shrinkToFit="1"/>
    </xf>
    <xf numFmtId="37" fontId="8" fillId="0" borderId="96" xfId="0" applyFont="1" applyFill="1" applyBorder="1" applyAlignment="1" applyProtection="1">
      <alignment horizontal="distributed" vertical="center" wrapText="1" shrinkToFit="1"/>
    </xf>
    <xf numFmtId="37" fontId="8" fillId="0" borderId="97" xfId="0" applyFont="1" applyFill="1" applyBorder="1" applyAlignment="1">
      <alignment vertical="center" shrinkToFit="1"/>
    </xf>
    <xf numFmtId="37" fontId="8" fillId="0" borderId="98" xfId="0" applyFont="1" applyFill="1" applyBorder="1" applyAlignment="1" applyProtection="1">
      <alignment horizontal="distributed" vertical="center" shrinkToFit="1"/>
    </xf>
    <xf numFmtId="37" fontId="8" fillId="0" borderId="99" xfId="0" applyFont="1" applyFill="1" applyBorder="1" applyAlignment="1">
      <alignment vertical="center" shrinkToFit="1"/>
    </xf>
    <xf numFmtId="37" fontId="8" fillId="0" borderId="100" xfId="0" applyFont="1" applyFill="1" applyBorder="1" applyAlignment="1" applyProtection="1">
      <alignment horizontal="distributed" vertical="center" shrinkToFit="1"/>
    </xf>
    <xf numFmtId="178" fontId="8" fillId="0" borderId="101" xfId="0" applyNumberFormat="1" applyFont="1" applyFill="1" applyBorder="1" applyAlignment="1" applyProtection="1">
      <alignment horizontal="center" vertical="center" shrinkToFit="1"/>
    </xf>
    <xf numFmtId="180" fontId="8" fillId="0" borderId="102" xfId="0" applyNumberFormat="1" applyFont="1" applyFill="1" applyBorder="1" applyAlignment="1" applyProtection="1">
      <alignment horizontal="center" vertical="center" shrinkToFit="1"/>
    </xf>
    <xf numFmtId="38" fontId="1" fillId="0" borderId="79" xfId="1" applyFont="1" applyFill="1" applyBorder="1" applyAlignment="1">
      <alignment vertical="center"/>
    </xf>
    <xf numFmtId="178" fontId="8" fillId="0" borderId="103" xfId="3" applyNumberFormat="1" applyFont="1" applyFill="1" applyBorder="1" applyAlignment="1" applyProtection="1">
      <alignment horizontal="center" vertical="center" shrinkToFit="1"/>
    </xf>
    <xf numFmtId="0" fontId="15" fillId="0" borderId="103" xfId="3" applyFont="1" applyFill="1" applyBorder="1" applyAlignment="1">
      <alignment horizontal="center" vertical="center" shrinkToFit="1"/>
    </xf>
    <xf numFmtId="37" fontId="8" fillId="0" borderId="0" xfId="0" applyFont="1" applyFill="1" applyBorder="1" applyAlignment="1">
      <alignment horizontal="center" vertical="center"/>
    </xf>
    <xf numFmtId="0" fontId="15" fillId="0" borderId="55" xfId="3" applyFont="1" applyFill="1" applyBorder="1" applyAlignment="1">
      <alignment horizontal="center" vertical="center" shrinkToFit="1"/>
    </xf>
    <xf numFmtId="0" fontId="15" fillId="0" borderId="42" xfId="3" applyFont="1" applyFill="1" applyBorder="1" applyAlignment="1">
      <alignment horizontal="center" vertical="center" shrinkToFit="1"/>
    </xf>
    <xf numFmtId="0" fontId="15" fillId="0" borderId="60" xfId="3" applyFont="1" applyFill="1" applyBorder="1" applyAlignment="1">
      <alignment horizontal="center" vertical="center" shrinkToFit="1"/>
    </xf>
    <xf numFmtId="178" fontId="29" fillId="0" borderId="104" xfId="3" applyNumberFormat="1" applyFont="1" applyFill="1" applyBorder="1" applyAlignment="1" applyProtection="1">
      <alignment vertical="center"/>
    </xf>
    <xf numFmtId="178" fontId="8" fillId="0" borderId="25" xfId="3" applyNumberFormat="1" applyFont="1" applyFill="1" applyBorder="1" applyAlignment="1" applyProtection="1">
      <alignment horizontal="center" vertical="center" shrinkToFit="1"/>
    </xf>
    <xf numFmtId="178" fontId="8" fillId="0" borderId="0" xfId="3" applyNumberFormat="1" applyFont="1" applyFill="1" applyBorder="1" applyAlignment="1" applyProtection="1">
      <alignment horizontal="center" vertical="center" shrinkToFit="1"/>
    </xf>
    <xf numFmtId="178" fontId="8" fillId="0" borderId="104" xfId="3" applyNumberFormat="1" applyFont="1" applyFill="1" applyBorder="1" applyAlignment="1" applyProtection="1">
      <alignment horizontal="center" vertical="center" shrinkToFit="1"/>
    </xf>
    <xf numFmtId="178" fontId="8" fillId="0" borderId="105" xfId="3" applyNumberFormat="1" applyFont="1" applyFill="1" applyBorder="1" applyAlignment="1" applyProtection="1">
      <alignment horizontal="center" vertical="center" shrinkToFit="1"/>
    </xf>
    <xf numFmtId="178" fontId="8" fillId="0" borderId="106" xfId="3" applyNumberFormat="1" applyFont="1" applyFill="1" applyBorder="1" applyAlignment="1" applyProtection="1">
      <alignment horizontal="center" vertical="center" shrinkToFit="1"/>
    </xf>
    <xf numFmtId="178" fontId="30" fillId="0" borderId="55" xfId="3" applyNumberFormat="1" applyFont="1" applyFill="1" applyBorder="1" applyAlignment="1" applyProtection="1">
      <alignment horizontal="distributed" vertical="center" shrinkToFit="1"/>
    </xf>
    <xf numFmtId="178" fontId="30" fillId="0" borderId="42" xfId="3" applyNumberFormat="1" applyFont="1" applyFill="1" applyBorder="1" applyAlignment="1" applyProtection="1">
      <alignment horizontal="distributed" vertical="center" shrinkToFit="1"/>
    </xf>
    <xf numFmtId="178" fontId="30" fillId="0" borderId="60" xfId="3" applyNumberFormat="1" applyFont="1" applyFill="1" applyBorder="1" applyAlignment="1" applyProtection="1">
      <alignment horizontal="distributed" vertical="center" shrinkToFit="1"/>
    </xf>
    <xf numFmtId="37" fontId="8" fillId="0" borderId="7" xfId="0" applyFont="1" applyFill="1" applyBorder="1" applyAlignment="1">
      <alignment horizontal="center" vertical="center"/>
    </xf>
    <xf numFmtId="37" fontId="8" fillId="0" borderId="107" xfId="0" applyFont="1" applyFill="1" applyBorder="1" applyAlignment="1">
      <alignment horizontal="left" vertical="center"/>
    </xf>
    <xf numFmtId="37" fontId="8" fillId="0" borderId="108" xfId="0" applyFont="1" applyFill="1" applyBorder="1" applyAlignment="1">
      <alignment horizontal="left" vertical="center"/>
    </xf>
    <xf numFmtId="37" fontId="8" fillId="0" borderId="109" xfId="0" applyFont="1" applyFill="1" applyBorder="1" applyAlignment="1">
      <alignment horizontal="left" vertical="center"/>
    </xf>
    <xf numFmtId="180" fontId="9" fillId="0" borderId="68" xfId="0" applyNumberFormat="1" applyFont="1" applyFill="1" applyBorder="1" applyAlignment="1" applyProtection="1">
      <alignment vertical="center" shrinkToFit="1"/>
    </xf>
    <xf numFmtId="37" fontId="8" fillId="0" borderId="25" xfId="0" applyFont="1" applyFill="1" applyBorder="1" applyAlignment="1">
      <alignment vertical="center"/>
    </xf>
    <xf numFmtId="37" fontId="8" fillId="0" borderId="30" xfId="0" applyFont="1" applyFill="1" applyBorder="1" applyAlignment="1">
      <alignment vertical="center"/>
    </xf>
    <xf numFmtId="37" fontId="9" fillId="0" borderId="6" xfId="0" applyFont="1" applyFill="1" applyBorder="1" applyAlignment="1">
      <alignment vertical="center"/>
    </xf>
    <xf numFmtId="177" fontId="9" fillId="0" borderId="110" xfId="0" applyNumberFormat="1" applyFont="1" applyFill="1" applyBorder="1" applyAlignment="1" applyProtection="1">
      <alignment vertical="center"/>
    </xf>
    <xf numFmtId="178" fontId="9" fillId="0" borderId="111" xfId="0" applyNumberFormat="1" applyFont="1" applyFill="1" applyBorder="1" applyAlignment="1" applyProtection="1">
      <alignment vertical="center" shrinkToFit="1"/>
    </xf>
    <xf numFmtId="180" fontId="9" fillId="0" borderId="112" xfId="0" applyNumberFormat="1" applyFont="1" applyFill="1" applyBorder="1" applyAlignment="1" applyProtection="1">
      <alignment vertical="center" shrinkToFit="1"/>
    </xf>
    <xf numFmtId="37" fontId="8" fillId="0" borderId="104" xfId="0" applyFont="1" applyFill="1" applyBorder="1" applyAlignment="1">
      <alignment vertical="center"/>
    </xf>
    <xf numFmtId="37" fontId="8" fillId="0" borderId="105" xfId="0" applyFont="1" applyFill="1" applyBorder="1" applyAlignment="1">
      <alignment vertical="center"/>
    </xf>
    <xf numFmtId="37" fontId="8" fillId="0" borderId="106" xfId="0" applyFont="1" applyFill="1" applyBorder="1" applyAlignment="1">
      <alignment vertical="center"/>
    </xf>
    <xf numFmtId="37" fontId="8" fillId="0" borderId="31" xfId="0" applyFont="1" applyFill="1" applyBorder="1" applyAlignment="1">
      <alignment vertical="center"/>
    </xf>
    <xf numFmtId="37" fontId="8" fillId="0" borderId="113" xfId="0" applyFont="1" applyFill="1" applyBorder="1" applyAlignment="1">
      <alignment vertical="center"/>
    </xf>
    <xf numFmtId="178" fontId="28" fillId="0" borderId="0" xfId="3" applyNumberFormat="1" applyFont="1" applyFill="1" applyAlignment="1" applyProtection="1">
      <alignment horizontal="center" vertical="top" wrapText="1"/>
    </xf>
    <xf numFmtId="37" fontId="8" fillId="0" borderId="34" xfId="0" applyFont="1" applyFill="1" applyBorder="1" applyAlignment="1" applyProtection="1">
      <alignment horizontal="center" vertical="center" shrinkToFit="1"/>
    </xf>
    <xf numFmtId="37" fontId="8" fillId="0" borderId="115" xfId="0" applyFont="1" applyFill="1" applyBorder="1" applyAlignment="1" applyProtection="1">
      <alignment horizontal="center" vertical="center" shrinkToFit="1"/>
    </xf>
    <xf numFmtId="37" fontId="8" fillId="0" borderId="116" xfId="0" applyFont="1" applyFill="1" applyBorder="1" applyAlignment="1" applyProtection="1">
      <alignment horizontal="center" vertical="center" wrapText="1"/>
    </xf>
    <xf numFmtId="37" fontId="8" fillId="0" borderId="34" xfId="0" applyFont="1" applyFill="1" applyBorder="1" applyAlignment="1" applyProtection="1">
      <alignment horizontal="center" vertical="center" wrapText="1"/>
    </xf>
    <xf numFmtId="37" fontId="8" fillId="0" borderId="0" xfId="0" applyFont="1" applyFill="1" applyBorder="1" applyAlignment="1" applyProtection="1">
      <alignment horizontal="distributed" vertical="center" shrinkToFit="1"/>
    </xf>
    <xf numFmtId="37" fontId="8" fillId="0" borderId="0" xfId="0" applyFont="1" applyFill="1" applyBorder="1" applyAlignment="1">
      <alignment horizontal="center" vertical="center" textRotation="255"/>
    </xf>
    <xf numFmtId="37" fontId="8" fillId="0" borderId="0" xfId="0" applyFont="1" applyFill="1" applyBorder="1" applyAlignment="1">
      <alignment horizontal="center" vertical="center" wrapText="1"/>
    </xf>
    <xf numFmtId="37" fontId="9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Border="1" applyAlignment="1" applyProtection="1">
      <alignment vertical="center" shrinkToFit="1"/>
    </xf>
    <xf numFmtId="180" fontId="9" fillId="0" borderId="0" xfId="0" applyNumberFormat="1" applyFont="1" applyFill="1" applyBorder="1" applyAlignment="1" applyProtection="1">
      <alignment vertical="center"/>
    </xf>
    <xf numFmtId="37" fontId="8" fillId="0" borderId="30" xfId="0" applyFont="1" applyFill="1" applyBorder="1" applyAlignment="1">
      <alignment vertical="center" shrinkToFit="1"/>
    </xf>
    <xf numFmtId="37" fontId="8" fillId="0" borderId="25" xfId="0" applyFont="1" applyFill="1" applyBorder="1" applyAlignment="1">
      <alignment vertical="center" shrinkToFit="1"/>
    </xf>
    <xf numFmtId="37" fontId="8" fillId="0" borderId="117" xfId="0" applyFont="1" applyFill="1" applyBorder="1" applyAlignment="1">
      <alignment vertical="center" shrinkToFit="1"/>
    </xf>
    <xf numFmtId="37" fontId="8" fillId="0" borderId="115" xfId="0" applyFont="1" applyFill="1" applyBorder="1" applyAlignment="1">
      <alignment vertical="center" shrinkToFit="1"/>
    </xf>
    <xf numFmtId="37" fontId="8" fillId="0" borderId="118" xfId="0" applyFont="1" applyFill="1" applyBorder="1" applyAlignment="1">
      <alignment vertical="center" shrinkToFit="1"/>
    </xf>
    <xf numFmtId="37" fontId="8" fillId="0" borderId="119" xfId="0" applyFont="1" applyFill="1" applyBorder="1" applyAlignment="1">
      <alignment vertical="center" wrapText="1"/>
    </xf>
    <xf numFmtId="37" fontId="8" fillId="0" borderId="114" xfId="0" applyFont="1" applyFill="1" applyBorder="1" applyAlignment="1">
      <alignment vertical="center" wrapText="1"/>
    </xf>
    <xf numFmtId="37" fontId="8" fillId="0" borderId="103" xfId="0" applyFont="1" applyFill="1" applyBorder="1" applyAlignment="1">
      <alignment vertical="center" wrapText="1"/>
    </xf>
    <xf numFmtId="37" fontId="8" fillId="0" borderId="34" xfId="0" applyFont="1" applyFill="1" applyBorder="1" applyAlignment="1">
      <alignment vertical="center" wrapText="1"/>
    </xf>
    <xf numFmtId="37" fontId="8" fillId="0" borderId="0" xfId="0" applyFont="1" applyFill="1" applyBorder="1" applyAlignment="1" applyProtection="1">
      <alignment horizontal="center" vertical="center" wrapText="1"/>
    </xf>
    <xf numFmtId="37" fontId="8" fillId="0" borderId="36" xfId="0" applyFont="1" applyFill="1" applyBorder="1" applyAlignment="1">
      <alignment vertical="center" wrapText="1"/>
    </xf>
    <xf numFmtId="37" fontId="8" fillId="0" borderId="54" xfId="0" quotePrefix="1" applyFont="1" applyFill="1" applyBorder="1" applyAlignment="1">
      <alignment horizontal="center" vertical="center" wrapText="1"/>
    </xf>
    <xf numFmtId="37" fontId="8" fillId="0" borderId="115" xfId="0" applyFont="1" applyFill="1" applyBorder="1" applyAlignment="1">
      <alignment horizontal="center" vertical="center" wrapText="1"/>
    </xf>
    <xf numFmtId="37" fontId="8" fillId="0" borderId="115" xfId="0" applyFont="1" applyFill="1" applyBorder="1" applyAlignment="1">
      <alignment horizontal="center" vertical="center" shrinkToFit="1"/>
    </xf>
    <xf numFmtId="37" fontId="8" fillId="0" borderId="103" xfId="0" applyFont="1" applyFill="1" applyBorder="1" applyAlignment="1" applyProtection="1">
      <alignment horizontal="center" vertical="center" wrapText="1"/>
    </xf>
    <xf numFmtId="37" fontId="8" fillId="0" borderId="0" xfId="0" quotePrefix="1" applyFont="1" applyFill="1" applyBorder="1" applyAlignment="1" applyProtection="1">
      <alignment horizontal="center" vertical="center" wrapText="1"/>
    </xf>
    <xf numFmtId="37" fontId="8" fillId="0" borderId="34" xfId="0" applyFont="1" applyFill="1" applyBorder="1" applyAlignment="1">
      <alignment vertical="center" shrinkToFit="1"/>
    </xf>
    <xf numFmtId="37" fontId="8" fillId="0" borderId="120" xfId="0" applyFont="1" applyFill="1" applyBorder="1" applyAlignment="1">
      <alignment vertical="center" shrinkToFit="1"/>
    </xf>
    <xf numFmtId="37" fontId="8" fillId="0" borderId="121" xfId="0" applyFont="1" applyFill="1" applyBorder="1" applyAlignment="1">
      <alignment vertical="center" shrinkToFit="1"/>
    </xf>
    <xf numFmtId="37" fontId="8" fillId="0" borderId="116" xfId="0" applyFont="1" applyFill="1" applyBorder="1" applyAlignment="1" applyProtection="1">
      <alignment horizontal="center" vertical="center" shrinkToFit="1"/>
    </xf>
    <xf numFmtId="37" fontId="8" fillId="0" borderId="103" xfId="0" applyFont="1" applyFill="1" applyBorder="1" applyAlignment="1">
      <alignment vertical="center" shrinkToFit="1"/>
    </xf>
    <xf numFmtId="37" fontId="8" fillId="0" borderId="26" xfId="0" applyFont="1" applyFill="1" applyBorder="1" applyAlignment="1">
      <alignment vertical="center" shrinkToFit="1"/>
    </xf>
    <xf numFmtId="37" fontId="8" fillId="0" borderId="0" xfId="0" applyFont="1" applyFill="1" applyBorder="1" applyAlignment="1">
      <alignment horizontal="distributed" vertical="center" shrinkToFit="1"/>
    </xf>
    <xf numFmtId="37" fontId="8" fillId="0" borderId="0" xfId="0" applyFont="1" applyFill="1" applyBorder="1" applyAlignment="1" applyProtection="1">
      <alignment horizontal="distributed" vertical="center" wrapText="1"/>
    </xf>
    <xf numFmtId="180" fontId="5" fillId="0" borderId="122" xfId="0" applyNumberFormat="1" applyFont="1" applyFill="1" applyBorder="1" applyAlignment="1">
      <alignment vertical="center"/>
    </xf>
    <xf numFmtId="180" fontId="10" fillId="0" borderId="123" xfId="0" applyNumberFormat="1" applyFont="1" applyFill="1" applyBorder="1" applyAlignment="1" applyProtection="1">
      <alignment vertical="center" shrinkToFit="1"/>
    </xf>
    <xf numFmtId="180" fontId="10" fillId="0" borderId="124" xfId="0" applyNumberFormat="1" applyFont="1" applyFill="1" applyBorder="1" applyAlignment="1" applyProtection="1">
      <alignment vertical="center" shrinkToFit="1"/>
    </xf>
    <xf numFmtId="37" fontId="13" fillId="0" borderId="0" xfId="0" applyFont="1" applyFill="1" applyBorder="1" applyAlignment="1" applyProtection="1">
      <alignment vertical="center"/>
    </xf>
    <xf numFmtId="38" fontId="1" fillId="0" borderId="125" xfId="1" applyFont="1" applyFill="1" applyBorder="1" applyAlignment="1">
      <alignment vertical="center"/>
    </xf>
    <xf numFmtId="38" fontId="1" fillId="0" borderId="72" xfId="1" applyFont="1" applyFill="1" applyBorder="1" applyAlignment="1">
      <alignment vertical="center"/>
    </xf>
    <xf numFmtId="38" fontId="1" fillId="0" borderId="126" xfId="1" applyFont="1" applyFill="1" applyBorder="1" applyAlignment="1">
      <alignment vertical="center"/>
    </xf>
    <xf numFmtId="38" fontId="1" fillId="0" borderId="128" xfId="1" applyFont="1" applyFill="1" applyBorder="1" applyAlignment="1">
      <alignment vertical="center"/>
    </xf>
    <xf numFmtId="38" fontId="1" fillId="0" borderId="135" xfId="1" applyFont="1" applyFill="1" applyBorder="1" applyAlignment="1">
      <alignment vertical="center"/>
    </xf>
    <xf numFmtId="38" fontId="1" fillId="0" borderId="136" xfId="1" applyFont="1" applyFill="1" applyBorder="1" applyAlignment="1">
      <alignment vertical="center"/>
    </xf>
    <xf numFmtId="38" fontId="1" fillId="0" borderId="137" xfId="1" applyFont="1" applyFill="1" applyBorder="1" applyAlignment="1">
      <alignment vertical="center"/>
    </xf>
    <xf numFmtId="37" fontId="10" fillId="0" borderId="34" xfId="0" applyFont="1" applyFill="1" applyBorder="1" applyAlignment="1">
      <alignment horizontal="center" vertical="center" shrinkToFit="1"/>
    </xf>
    <xf numFmtId="182" fontId="10" fillId="0" borderId="43" xfId="0" applyNumberFormat="1" applyFont="1" applyFill="1" applyBorder="1" applyAlignment="1">
      <alignment horizontal="right" vertical="center" shrinkToFit="1"/>
    </xf>
    <xf numFmtId="186" fontId="10" fillId="0" borderId="35" xfId="0" applyNumberFormat="1" applyFont="1" applyFill="1" applyBorder="1" applyAlignment="1">
      <alignment horizontal="right" vertical="center" shrinkToFit="1"/>
    </xf>
    <xf numFmtId="178" fontId="5" fillId="0" borderId="0" xfId="3" applyNumberFormat="1" applyFont="1" applyFill="1" applyAlignment="1">
      <alignment vertical="center" shrinkToFit="1"/>
    </xf>
    <xf numFmtId="38" fontId="1" fillId="0" borderId="162" xfId="1" applyFont="1" applyFill="1" applyBorder="1" applyAlignment="1">
      <alignment vertical="center"/>
    </xf>
    <xf numFmtId="188" fontId="16" fillId="0" borderId="0" xfId="0" applyNumberFormat="1" applyFont="1" applyFill="1" applyBorder="1" applyAlignment="1" applyProtection="1">
      <alignment horizontal="center" vertical="center" shrinkToFit="1"/>
    </xf>
    <xf numFmtId="190" fontId="1" fillId="0" borderId="93" xfId="1" applyNumberFormat="1" applyFont="1" applyFill="1" applyBorder="1" applyAlignment="1">
      <alignment vertical="center"/>
    </xf>
    <xf numFmtId="38" fontId="1" fillId="0" borderId="166" xfId="1" applyFont="1" applyFill="1" applyBorder="1" applyAlignment="1">
      <alignment vertical="center"/>
    </xf>
    <xf numFmtId="190" fontId="1" fillId="0" borderId="94" xfId="1" applyNumberFormat="1" applyFont="1" applyFill="1" applyBorder="1" applyAlignment="1">
      <alignment vertical="center"/>
    </xf>
    <xf numFmtId="38" fontId="1" fillId="0" borderId="75" xfId="1" applyFont="1" applyFill="1" applyBorder="1" applyAlignment="1">
      <alignment vertical="center"/>
    </xf>
    <xf numFmtId="38" fontId="1" fillId="0" borderId="167" xfId="1" applyFont="1" applyFill="1" applyBorder="1" applyAlignment="1">
      <alignment vertical="center"/>
    </xf>
    <xf numFmtId="38" fontId="1" fillId="0" borderId="165" xfId="1" applyFont="1" applyFill="1" applyBorder="1" applyAlignment="1">
      <alignment vertical="center"/>
    </xf>
    <xf numFmtId="183" fontId="15" fillId="0" borderId="0" xfId="5" applyNumberFormat="1" applyFont="1" applyFill="1" applyAlignment="1">
      <alignment vertical="center"/>
    </xf>
    <xf numFmtId="183" fontId="8" fillId="0" borderId="0" xfId="5" applyNumberFormat="1" applyFont="1" applyFill="1" applyAlignment="1">
      <alignment vertical="center"/>
    </xf>
    <xf numFmtId="183" fontId="8" fillId="0" borderId="0" xfId="5" applyNumberFormat="1" applyFont="1" applyFill="1" applyAlignment="1">
      <alignment horizontal="right" vertical="center"/>
    </xf>
    <xf numFmtId="183" fontId="8" fillId="0" borderId="0" xfId="5" applyNumberFormat="1" applyFont="1" applyFill="1" applyAlignment="1">
      <alignment vertical="center" wrapText="1"/>
    </xf>
    <xf numFmtId="183" fontId="8" fillId="0" borderId="95" xfId="5" applyNumberFormat="1" applyFont="1" applyFill="1" applyBorder="1" applyAlignment="1">
      <alignment vertical="center"/>
    </xf>
    <xf numFmtId="183" fontId="9" fillId="0" borderId="79" xfId="5" applyNumberFormat="1" applyFont="1" applyFill="1" applyBorder="1" applyAlignment="1">
      <alignment vertical="center"/>
    </xf>
    <xf numFmtId="178" fontId="9" fillId="0" borderId="125" xfId="5" applyNumberFormat="1" applyFont="1" applyFill="1" applyBorder="1" applyAlignment="1">
      <alignment vertical="center"/>
    </xf>
    <xf numFmtId="179" fontId="9" fillId="0" borderId="168" xfId="5" applyNumberFormat="1" applyFont="1" applyFill="1" applyBorder="1" applyAlignment="1">
      <alignment vertical="center"/>
    </xf>
    <xf numFmtId="183" fontId="8" fillId="0" borderId="166" xfId="5" applyNumberFormat="1" applyFont="1" applyFill="1" applyBorder="1" applyAlignment="1">
      <alignment horizontal="distributed" vertical="center"/>
    </xf>
    <xf numFmtId="183" fontId="9" fillId="0" borderId="69" xfId="5" applyNumberFormat="1" applyFont="1" applyFill="1" applyBorder="1" applyAlignment="1">
      <alignment vertical="center"/>
    </xf>
    <xf numFmtId="178" fontId="9" fillId="0" borderId="169" xfId="5" applyNumberFormat="1" applyFont="1" applyFill="1" applyBorder="1" applyAlignment="1">
      <alignment vertical="center"/>
    </xf>
    <xf numFmtId="179" fontId="9" fillId="0" borderId="170" xfId="5" applyNumberFormat="1" applyFont="1" applyFill="1" applyBorder="1" applyAlignment="1">
      <alignment vertical="center"/>
    </xf>
    <xf numFmtId="183" fontId="9" fillId="0" borderId="72" xfId="5" applyNumberFormat="1" applyFont="1" applyFill="1" applyBorder="1" applyAlignment="1">
      <alignment vertical="center"/>
    </xf>
    <xf numFmtId="178" fontId="9" fillId="0" borderId="137" xfId="5" applyNumberFormat="1" applyFont="1" applyFill="1" applyBorder="1" applyAlignment="1">
      <alignment vertical="center"/>
    </xf>
    <xf numFmtId="179" fontId="9" fillId="0" borderId="135" xfId="5" applyNumberFormat="1" applyFont="1" applyFill="1" applyBorder="1" applyAlignment="1">
      <alignment vertical="center"/>
    </xf>
    <xf numFmtId="183" fontId="9" fillId="0" borderId="82" xfId="5" applyNumberFormat="1" applyFont="1" applyFill="1" applyBorder="1" applyAlignment="1">
      <alignment vertical="center"/>
    </xf>
    <xf numFmtId="178" fontId="9" fillId="0" borderId="126" xfId="5" applyNumberFormat="1" applyFont="1" applyFill="1" applyBorder="1" applyAlignment="1">
      <alignment vertical="center"/>
    </xf>
    <xf numFmtId="179" fontId="9" fillId="0" borderId="171" xfId="5" applyNumberFormat="1" applyFont="1" applyFill="1" applyBorder="1" applyAlignment="1">
      <alignment vertical="center"/>
    </xf>
    <xf numFmtId="183" fontId="9" fillId="0" borderId="172" xfId="5" applyNumberFormat="1" applyFont="1" applyFill="1" applyBorder="1" applyAlignment="1">
      <alignment vertical="center"/>
    </xf>
    <xf numFmtId="178" fontId="9" fillId="0" borderId="156" xfId="5" applyNumberFormat="1" applyFont="1" applyFill="1" applyBorder="1" applyAlignment="1">
      <alignment vertical="center"/>
    </xf>
    <xf numFmtId="179" fontId="9" fillId="0" borderId="173" xfId="5" applyNumberFormat="1" applyFont="1" applyFill="1" applyBorder="1" applyAlignment="1">
      <alignment vertical="center"/>
    </xf>
    <xf numFmtId="183" fontId="9" fillId="0" borderId="174" xfId="5" applyNumberFormat="1" applyFont="1" applyFill="1" applyBorder="1" applyAlignment="1">
      <alignment vertical="center"/>
    </xf>
    <xf numFmtId="178" fontId="9" fillId="0" borderId="149" xfId="5" applyNumberFormat="1" applyFont="1" applyFill="1" applyBorder="1" applyAlignment="1">
      <alignment vertical="center"/>
    </xf>
    <xf numFmtId="179" fontId="9" fillId="0" borderId="150" xfId="5" applyNumberFormat="1" applyFont="1" applyFill="1" applyBorder="1" applyAlignment="1">
      <alignment vertical="center"/>
    </xf>
    <xf numFmtId="183" fontId="8" fillId="0" borderId="175" xfId="5" applyNumberFormat="1" applyFont="1" applyFill="1" applyBorder="1" applyAlignment="1">
      <alignment vertical="center"/>
    </xf>
    <xf numFmtId="183" fontId="9" fillId="0" borderId="176" xfId="5" applyNumberFormat="1" applyFont="1" applyFill="1" applyBorder="1" applyAlignment="1">
      <alignment vertical="center"/>
    </xf>
    <xf numFmtId="178" fontId="9" fillId="0" borderId="177" xfId="5" applyNumberFormat="1" applyFont="1" applyFill="1" applyBorder="1" applyAlignment="1">
      <alignment vertical="center"/>
    </xf>
    <xf numFmtId="179" fontId="9" fillId="0" borderId="178" xfId="5" applyNumberFormat="1" applyFont="1" applyFill="1" applyBorder="1" applyAlignment="1">
      <alignment vertical="center"/>
    </xf>
    <xf numFmtId="183" fontId="8" fillId="0" borderId="19" xfId="5" applyNumberFormat="1" applyFont="1" applyFill="1" applyBorder="1" applyAlignment="1">
      <alignment horizontal="distributed" vertical="center"/>
    </xf>
    <xf numFmtId="183" fontId="15" fillId="0" borderId="163" xfId="5" applyNumberFormat="1" applyFont="1" applyFill="1" applyBorder="1" applyAlignment="1">
      <alignment horizontal="distributed" vertical="center"/>
    </xf>
    <xf numFmtId="183" fontId="15" fillId="0" borderId="164" xfId="5" applyNumberFormat="1" applyFont="1" applyFill="1" applyBorder="1" applyAlignment="1">
      <alignment horizontal="distributed" vertical="center"/>
    </xf>
    <xf numFmtId="183" fontId="12" fillId="0" borderId="179" xfId="5" applyNumberFormat="1" applyFont="1" applyFill="1" applyBorder="1" applyAlignment="1">
      <alignment vertical="center"/>
    </xf>
    <xf numFmtId="178" fontId="12" fillId="0" borderId="165" xfId="5" applyNumberFormat="1" applyFont="1" applyFill="1" applyBorder="1" applyAlignment="1">
      <alignment vertical="center"/>
    </xf>
    <xf numFmtId="179" fontId="12" fillId="0" borderId="180" xfId="5" applyNumberFormat="1" applyFont="1" applyFill="1" applyBorder="1" applyAlignment="1">
      <alignment vertical="center"/>
    </xf>
    <xf numFmtId="183" fontId="9" fillId="0" borderId="85" xfId="5" applyNumberFormat="1" applyFont="1" applyFill="1" applyBorder="1" applyAlignment="1">
      <alignment vertical="center"/>
    </xf>
    <xf numFmtId="178" fontId="9" fillId="0" borderId="181" xfId="5" applyNumberFormat="1" applyFont="1" applyFill="1" applyBorder="1" applyAlignment="1">
      <alignment vertical="center"/>
    </xf>
    <xf numFmtId="179" fontId="9" fillId="0" borderId="182" xfId="5" applyNumberFormat="1" applyFont="1" applyFill="1" applyBorder="1" applyAlignment="1">
      <alignment vertical="center"/>
    </xf>
    <xf numFmtId="183" fontId="8" fillId="0" borderId="183" xfId="5" applyNumberFormat="1" applyFont="1" applyFill="1" applyBorder="1" applyAlignment="1">
      <alignment horizontal="distributed" vertical="center"/>
    </xf>
    <xf numFmtId="183" fontId="9" fillId="0" borderId="24" xfId="5" applyNumberFormat="1" applyFont="1" applyFill="1" applyBorder="1" applyAlignment="1">
      <alignment vertical="center"/>
    </xf>
    <xf numFmtId="178" fontId="9" fillId="0" borderId="184" xfId="5" applyNumberFormat="1" applyFont="1" applyFill="1" applyBorder="1" applyAlignment="1">
      <alignment vertical="center"/>
    </xf>
    <xf numFmtId="179" fontId="9" fillId="0" borderId="185" xfId="5" applyNumberFormat="1" applyFont="1" applyFill="1" applyBorder="1" applyAlignment="1">
      <alignment vertical="center"/>
    </xf>
    <xf numFmtId="183" fontId="28" fillId="0" borderId="0" xfId="5" applyNumberFormat="1" applyFont="1" applyFill="1" applyAlignment="1">
      <alignment horizontal="right" vertical="top" wrapText="1"/>
    </xf>
    <xf numFmtId="183" fontId="8" fillId="0" borderId="140" xfId="5" applyNumberFormat="1" applyFont="1" applyFill="1" applyBorder="1" applyAlignment="1">
      <alignment vertical="center"/>
    </xf>
    <xf numFmtId="183" fontId="8" fillId="0" borderId="166" xfId="5" applyNumberFormat="1" applyFont="1" applyFill="1" applyBorder="1" applyAlignment="1">
      <alignment horizontal="center" vertical="center"/>
    </xf>
    <xf numFmtId="183" fontId="8" fillId="0" borderId="141" xfId="5" applyNumberFormat="1" applyFont="1" applyFill="1" applyBorder="1" applyAlignment="1">
      <alignment vertical="center"/>
    </xf>
    <xf numFmtId="183" fontId="8" fillId="0" borderId="0" xfId="5" quotePrefix="1" applyNumberFormat="1" applyFont="1" applyFill="1" applyAlignment="1">
      <alignment vertical="center"/>
    </xf>
    <xf numFmtId="183" fontId="13" fillId="0" borderId="145" xfId="5" applyNumberFormat="1" applyFont="1" applyFill="1" applyBorder="1" applyAlignment="1">
      <alignment vertical="center" wrapText="1"/>
    </xf>
    <xf numFmtId="183" fontId="9" fillId="0" borderId="75" xfId="5" applyNumberFormat="1" applyFont="1" applyFill="1" applyBorder="1" applyAlignment="1">
      <alignment vertical="center"/>
    </xf>
    <xf numFmtId="178" fontId="9" fillId="0" borderId="162" xfId="5" applyNumberFormat="1" applyFont="1" applyFill="1" applyBorder="1" applyAlignment="1">
      <alignment vertical="center"/>
    </xf>
    <xf numFmtId="179" fontId="9" fillId="0" borderId="186" xfId="5" applyNumberFormat="1" applyFont="1" applyFill="1" applyBorder="1" applyAlignment="1">
      <alignment vertical="center"/>
    </xf>
    <xf numFmtId="183" fontId="8" fillId="0" borderId="167" xfId="5" applyNumberFormat="1" applyFont="1" applyFill="1" applyBorder="1" applyAlignment="1">
      <alignment horizontal="center" vertical="center"/>
    </xf>
    <xf numFmtId="183" fontId="8" fillId="0" borderId="144" xfId="5" applyNumberFormat="1" applyFont="1" applyFill="1" applyBorder="1" applyAlignment="1">
      <alignment vertical="center"/>
    </xf>
    <xf numFmtId="183" fontId="9" fillId="0" borderId="133" xfId="5" applyNumberFormat="1" applyFont="1" applyFill="1" applyBorder="1" applyAlignment="1">
      <alignment vertical="center"/>
    </xf>
    <xf numFmtId="178" fontId="9" fillId="0" borderId="187" xfId="5" applyNumberFormat="1" applyFont="1" applyFill="1" applyBorder="1" applyAlignment="1">
      <alignment vertical="center"/>
    </xf>
    <xf numFmtId="179" fontId="9" fillId="0" borderId="188" xfId="5" applyNumberFormat="1" applyFont="1" applyFill="1" applyBorder="1" applyAlignment="1">
      <alignment vertical="center"/>
    </xf>
    <xf numFmtId="178" fontId="33" fillId="0" borderId="0" xfId="3" applyNumberFormat="1" applyFont="1" applyFill="1" applyAlignment="1" applyProtection="1">
      <alignment vertical="top" wrapText="1"/>
    </xf>
    <xf numFmtId="38" fontId="2" fillId="0" borderId="72" xfId="1" applyFont="1" applyFill="1" applyBorder="1" applyAlignment="1">
      <alignment vertical="center"/>
    </xf>
    <xf numFmtId="191" fontId="8" fillId="0" borderId="0" xfId="0" applyNumberFormat="1" applyFont="1" applyFill="1" applyAlignment="1">
      <alignment horizontal="right" vertical="center"/>
    </xf>
    <xf numFmtId="190" fontId="1" fillId="0" borderId="191" xfId="1" applyNumberFormat="1" applyFont="1" applyFill="1" applyBorder="1" applyAlignment="1">
      <alignment vertical="center"/>
    </xf>
    <xf numFmtId="38" fontId="1" fillId="0" borderId="192" xfId="1" applyFont="1" applyFill="1" applyBorder="1" applyAlignment="1">
      <alignment vertical="center"/>
    </xf>
    <xf numFmtId="190" fontId="1" fillId="0" borderId="193" xfId="1" applyNumberFormat="1" applyFont="1" applyFill="1" applyBorder="1" applyAlignment="1">
      <alignment vertical="center"/>
    </xf>
    <xf numFmtId="37" fontId="4" fillId="0" borderId="0" xfId="0" applyFont="1" applyFill="1" applyAlignment="1">
      <alignment vertical="center" wrapText="1" shrinkToFit="1"/>
    </xf>
    <xf numFmtId="37" fontId="4" fillId="0" borderId="0" xfId="0" applyFont="1" applyFill="1" applyAlignment="1">
      <alignment vertical="center" shrinkToFit="1"/>
    </xf>
    <xf numFmtId="37" fontId="40" fillId="0" borderId="0" xfId="0" applyFont="1" applyFill="1" applyAlignment="1">
      <alignment vertical="center"/>
    </xf>
    <xf numFmtId="38" fontId="1" fillId="0" borderId="194" xfId="1" applyFont="1" applyFill="1" applyBorder="1" applyAlignment="1">
      <alignment vertical="center"/>
    </xf>
    <xf numFmtId="179" fontId="1" fillId="0" borderId="163" xfId="1" applyNumberFormat="1" applyFont="1" applyFill="1" applyBorder="1" applyAlignment="1">
      <alignment vertical="center"/>
    </xf>
    <xf numFmtId="183" fontId="39" fillId="0" borderId="0" xfId="5" applyNumberFormat="1" applyFont="1" applyFill="1" applyAlignment="1">
      <alignment horizontal="center" vertical="center"/>
    </xf>
    <xf numFmtId="183" fontId="39" fillId="0" borderId="0" xfId="5" applyNumberFormat="1" applyFont="1" applyFill="1" applyAlignment="1">
      <alignment vertical="center"/>
    </xf>
    <xf numFmtId="183" fontId="39" fillId="0" borderId="0" xfId="5" applyNumberFormat="1" applyFont="1" applyFill="1" applyAlignment="1">
      <alignment vertical="center" wrapText="1"/>
    </xf>
    <xf numFmtId="179" fontId="1" fillId="0" borderId="152" xfId="1" applyNumberFormat="1" applyFont="1" applyFill="1" applyBorder="1" applyAlignment="1">
      <alignment vertical="center"/>
    </xf>
    <xf numFmtId="190" fontId="1" fillId="0" borderId="195" xfId="1" applyNumberFormat="1" applyFont="1" applyFill="1" applyBorder="1" applyAlignment="1">
      <alignment vertical="center"/>
    </xf>
    <xf numFmtId="38" fontId="1" fillId="0" borderId="179" xfId="1" applyFont="1" applyFill="1" applyBorder="1" applyAlignment="1">
      <alignment vertical="center"/>
    </xf>
    <xf numFmtId="49" fontId="40" fillId="0" borderId="0" xfId="0" applyNumberFormat="1" applyFont="1" applyFill="1" applyAlignment="1">
      <alignment vertical="center"/>
    </xf>
    <xf numFmtId="179" fontId="1" fillId="0" borderId="88" xfId="1" applyNumberFormat="1" applyFont="1" applyFill="1" applyBorder="1" applyAlignment="1">
      <alignment vertical="center"/>
    </xf>
    <xf numFmtId="38" fontId="2" fillId="0" borderId="128" xfId="1" applyFont="1" applyFill="1" applyBorder="1" applyAlignment="1">
      <alignment vertical="center"/>
    </xf>
    <xf numFmtId="37" fontId="9" fillId="0" borderId="196" xfId="0" applyFont="1" applyFill="1" applyBorder="1" applyAlignment="1" applyProtection="1">
      <alignment vertical="center" shrinkToFit="1"/>
    </xf>
    <xf numFmtId="178" fontId="9" fillId="0" borderId="197" xfId="3" applyNumberFormat="1" applyFont="1" applyFill="1" applyBorder="1" applyAlignment="1" applyProtection="1">
      <alignment vertical="center"/>
    </xf>
    <xf numFmtId="0" fontId="14" fillId="0" borderId="0" xfId="8" applyFill="1" applyAlignment="1">
      <alignment vertical="center"/>
    </xf>
    <xf numFmtId="38" fontId="14" fillId="0" borderId="0" xfId="1" applyFont="1" applyFill="1" applyAlignment="1">
      <alignment vertical="center"/>
    </xf>
    <xf numFmtId="38" fontId="14" fillId="0" borderId="0" xfId="1" applyFont="1" applyFill="1" applyAlignment="1">
      <alignment horizontal="right" vertical="center"/>
    </xf>
    <xf numFmtId="0" fontId="14" fillId="0" borderId="198" xfId="8" applyFill="1" applyBorder="1" applyAlignment="1">
      <alignment horizontal="center" vertical="center"/>
    </xf>
    <xf numFmtId="38" fontId="14" fillId="0" borderId="199" xfId="1" applyFont="1" applyFill="1" applyBorder="1" applyAlignment="1">
      <alignment horizontal="center" vertical="center"/>
    </xf>
    <xf numFmtId="38" fontId="14" fillId="0" borderId="200" xfId="1" applyFont="1" applyFill="1" applyBorder="1" applyAlignment="1">
      <alignment horizontal="center" vertical="center"/>
    </xf>
    <xf numFmtId="0" fontId="14" fillId="0" borderId="201" xfId="8" applyFill="1" applyBorder="1" applyAlignment="1">
      <alignment horizontal="distributed" vertical="center"/>
    </xf>
    <xf numFmtId="0" fontId="14" fillId="0" borderId="202" xfId="8" applyFill="1" applyBorder="1" applyAlignment="1">
      <alignment horizontal="distributed" vertical="center"/>
    </xf>
    <xf numFmtId="0" fontId="14" fillId="0" borderId="167" xfId="8" applyFont="1" applyFill="1" applyBorder="1" applyAlignment="1">
      <alignment horizontal="center" vertical="center" wrapText="1"/>
    </xf>
    <xf numFmtId="0" fontId="14" fillId="0" borderId="148" xfId="8" applyFill="1" applyBorder="1" applyAlignment="1">
      <alignment horizontal="center" vertical="center" wrapText="1"/>
    </xf>
    <xf numFmtId="0" fontId="24" fillId="0" borderId="149" xfId="8" applyFont="1" applyFill="1" applyBorder="1" applyAlignment="1">
      <alignment horizontal="distributed" vertical="center" wrapText="1"/>
    </xf>
    <xf numFmtId="0" fontId="24" fillId="0" borderId="93" xfId="8" applyFont="1" applyFill="1" applyBorder="1" applyAlignment="1">
      <alignment horizontal="distributed" vertical="center" wrapText="1"/>
    </xf>
    <xf numFmtId="38" fontId="30" fillId="0" borderId="72" xfId="1" applyFont="1" applyFill="1" applyBorder="1" applyAlignment="1">
      <alignment horizontal="right" vertical="center"/>
    </xf>
    <xf numFmtId="38" fontId="30" fillId="0" borderId="166" xfId="1" applyFont="1" applyFill="1" applyBorder="1" applyAlignment="1">
      <alignment horizontal="right" vertical="center"/>
    </xf>
    <xf numFmtId="0" fontId="11" fillId="0" borderId="204" xfId="8" applyFont="1" applyFill="1" applyBorder="1" applyAlignment="1">
      <alignment horizontal="center" vertical="center" wrapText="1"/>
    </xf>
    <xf numFmtId="0" fontId="11" fillId="0" borderId="92" xfId="8" applyFont="1" applyFill="1" applyBorder="1" applyAlignment="1">
      <alignment horizontal="center" vertical="center" wrapText="1"/>
    </xf>
    <xf numFmtId="179" fontId="10" fillId="0" borderId="72" xfId="1" applyNumberFormat="1" applyFont="1" applyFill="1" applyBorder="1" applyAlignment="1">
      <alignment horizontal="right" vertical="center" wrapText="1"/>
    </xf>
    <xf numFmtId="179" fontId="10" fillId="0" borderId="166" xfId="1" applyNumberFormat="1" applyFont="1" applyFill="1" applyBorder="1" applyAlignment="1">
      <alignment horizontal="right" vertical="center" wrapText="1"/>
    </xf>
    <xf numFmtId="0" fontId="14" fillId="0" borderId="205" xfId="8" applyFill="1" applyBorder="1" applyAlignment="1">
      <alignment horizontal="distributed" vertical="center" wrapText="1"/>
    </xf>
    <xf numFmtId="0" fontId="14" fillId="0" borderId="206" xfId="8" applyFill="1" applyBorder="1" applyAlignment="1">
      <alignment horizontal="distributed" vertical="center" wrapText="1"/>
    </xf>
    <xf numFmtId="0" fontId="14" fillId="0" borderId="208" xfId="8" applyFont="1" applyFill="1" applyBorder="1" applyAlignment="1">
      <alignment horizontal="center" vertical="center" wrapText="1"/>
    </xf>
    <xf numFmtId="0" fontId="14" fillId="0" borderId="21" xfId="8" applyFill="1" applyBorder="1" applyAlignment="1">
      <alignment horizontal="center" vertical="center" wrapText="1"/>
    </xf>
    <xf numFmtId="0" fontId="14" fillId="0" borderId="130" xfId="8" applyFont="1" applyFill="1" applyBorder="1" applyAlignment="1">
      <alignment horizontal="center" vertical="center" wrapText="1"/>
    </xf>
    <xf numFmtId="0" fontId="14" fillId="0" borderId="209" xfId="8" applyFill="1" applyBorder="1" applyAlignment="1">
      <alignment horizontal="center" vertical="center"/>
    </xf>
    <xf numFmtId="0" fontId="14" fillId="0" borderId="132" xfId="8" applyFont="1" applyFill="1" applyBorder="1" applyAlignment="1">
      <alignment horizontal="center" vertical="center" wrapText="1"/>
    </xf>
    <xf numFmtId="0" fontId="14" fillId="0" borderId="158" xfId="8" applyFill="1" applyBorder="1" applyAlignment="1">
      <alignment horizontal="center" vertical="center"/>
    </xf>
    <xf numFmtId="0" fontId="14" fillId="0" borderId="15" xfId="8" applyFill="1" applyBorder="1" applyAlignment="1">
      <alignment horizontal="center" vertical="center" wrapText="1"/>
    </xf>
    <xf numFmtId="0" fontId="2" fillId="0" borderId="16" xfId="8" applyFont="1" applyFill="1" applyBorder="1" applyAlignment="1">
      <alignment horizontal="distributed" vertical="center" wrapText="1"/>
    </xf>
    <xf numFmtId="0" fontId="14" fillId="0" borderId="142" xfId="8" applyFill="1" applyBorder="1" applyAlignment="1">
      <alignment vertical="center"/>
    </xf>
    <xf numFmtId="38" fontId="14" fillId="0" borderId="142" xfId="1" applyFont="1" applyFill="1" applyBorder="1" applyAlignment="1">
      <alignment vertical="center"/>
    </xf>
    <xf numFmtId="0" fontId="27" fillId="0" borderId="0" xfId="8" applyFont="1" applyFill="1" applyBorder="1" applyAlignment="1">
      <alignment vertical="center"/>
    </xf>
    <xf numFmtId="0" fontId="27" fillId="0" borderId="0" xfId="8" applyFont="1" applyFill="1" applyBorder="1" applyAlignment="1">
      <alignment horizontal="right" vertical="top"/>
    </xf>
    <xf numFmtId="0" fontId="14" fillId="0" borderId="0" xfId="8" applyFill="1" applyBorder="1" applyAlignment="1">
      <alignment vertical="center"/>
    </xf>
    <xf numFmtId="0" fontId="14" fillId="0" borderId="0" xfId="8" applyFont="1" applyFill="1" applyBorder="1" applyAlignment="1">
      <alignment vertical="center"/>
    </xf>
    <xf numFmtId="0" fontId="21" fillId="0" borderId="0" xfId="8" applyFont="1" applyFill="1" applyBorder="1" applyAlignment="1">
      <alignment vertical="top"/>
    </xf>
    <xf numFmtId="0" fontId="23" fillId="0" borderId="0" xfId="8" applyFont="1" applyFill="1" applyBorder="1" applyAlignment="1">
      <alignment vertical="top"/>
    </xf>
    <xf numFmtId="0" fontId="23" fillId="0" borderId="0" xfId="8" applyFont="1" applyFill="1" applyBorder="1" applyAlignment="1">
      <alignment horizontal="right" vertical="top"/>
    </xf>
    <xf numFmtId="0" fontId="33" fillId="0" borderId="0" xfId="8" applyFont="1" applyFill="1" applyBorder="1" applyAlignment="1">
      <alignment vertical="top"/>
    </xf>
    <xf numFmtId="38" fontId="14" fillId="0" borderId="0" xfId="1" applyFont="1" applyFill="1" applyBorder="1" applyAlignment="1">
      <alignment vertical="center"/>
    </xf>
    <xf numFmtId="0" fontId="8" fillId="0" borderId="0" xfId="8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176" xfId="1" applyFont="1" applyFill="1" applyBorder="1" applyAlignment="1">
      <alignment horizontal="center" vertical="center"/>
    </xf>
    <xf numFmtId="38" fontId="14" fillId="0" borderId="189" xfId="1" applyFont="1" applyFill="1" applyBorder="1" applyAlignment="1">
      <alignment horizontal="center" vertical="center"/>
    </xf>
    <xf numFmtId="179" fontId="2" fillId="0" borderId="211" xfId="1" applyNumberFormat="1" applyFont="1" applyFill="1" applyBorder="1" applyAlignment="1">
      <alignment horizontal="right" vertical="center" wrapText="1"/>
    </xf>
    <xf numFmtId="0" fontId="14" fillId="0" borderId="153" xfId="8" applyFill="1" applyBorder="1" applyAlignment="1">
      <alignment horizontal="center" vertical="center" wrapText="1"/>
    </xf>
    <xf numFmtId="179" fontId="30" fillId="0" borderId="82" xfId="1" applyNumberFormat="1" applyFont="1" applyFill="1" applyBorder="1" applyAlignment="1">
      <alignment horizontal="right" vertical="center" wrapText="1"/>
    </xf>
    <xf numFmtId="179" fontId="30" fillId="0" borderId="139" xfId="1" applyNumberFormat="1" applyFont="1" applyFill="1" applyBorder="1" applyAlignment="1">
      <alignment horizontal="right" vertical="center" wrapText="1"/>
    </xf>
    <xf numFmtId="179" fontId="30" fillId="0" borderId="213" xfId="1" applyNumberFormat="1" applyFont="1" applyFill="1" applyBorder="1" applyAlignment="1">
      <alignment horizontal="right" vertical="center" wrapText="1"/>
    </xf>
    <xf numFmtId="0" fontId="14" fillId="0" borderId="183" xfId="8" applyFill="1" applyBorder="1" applyAlignment="1">
      <alignment horizontal="center" vertical="center" wrapText="1"/>
    </xf>
    <xf numFmtId="179" fontId="30" fillId="0" borderId="179" xfId="1" applyNumberFormat="1" applyFont="1" applyFill="1" applyBorder="1" applyAlignment="1">
      <alignment horizontal="right" vertical="center" wrapText="1"/>
    </xf>
    <xf numFmtId="179" fontId="30" fillId="0" borderId="147" xfId="1" applyNumberFormat="1" applyFont="1" applyFill="1" applyBorder="1" applyAlignment="1">
      <alignment horizontal="right" vertical="center" wrapText="1"/>
    </xf>
    <xf numFmtId="179" fontId="30" fillId="0" borderId="194" xfId="1" applyNumberFormat="1" applyFont="1" applyFill="1" applyBorder="1" applyAlignment="1">
      <alignment horizontal="right" vertical="center" wrapText="1"/>
    </xf>
    <xf numFmtId="0" fontId="33" fillId="0" borderId="0" xfId="8" applyFont="1" applyFill="1" applyAlignment="1">
      <alignment vertical="center"/>
    </xf>
    <xf numFmtId="0" fontId="33" fillId="0" borderId="0" xfId="8" applyFont="1" applyFill="1" applyAlignment="1">
      <alignment horizontal="right" vertical="center"/>
    </xf>
    <xf numFmtId="0" fontId="38" fillId="0" borderId="0" xfId="8" applyFont="1" applyFill="1" applyAlignment="1">
      <alignment vertical="center"/>
    </xf>
    <xf numFmtId="0" fontId="44" fillId="0" borderId="0" xfId="8" applyFont="1" applyFill="1" applyAlignment="1">
      <alignment vertical="center"/>
    </xf>
    <xf numFmtId="38" fontId="38" fillId="0" borderId="0" xfId="1" applyFont="1" applyFill="1" applyAlignment="1">
      <alignment horizontal="center" vertical="center"/>
    </xf>
    <xf numFmtId="0" fontId="45" fillId="0" borderId="0" xfId="8" applyFont="1" applyFill="1" applyAlignment="1">
      <alignment vertical="center"/>
    </xf>
    <xf numFmtId="178" fontId="45" fillId="0" borderId="0" xfId="1" applyNumberFormat="1" applyFont="1" applyFill="1" applyAlignment="1">
      <alignment vertical="center"/>
    </xf>
    <xf numFmtId="179" fontId="45" fillId="0" borderId="0" xfId="1" applyNumberFormat="1" applyFont="1" applyFill="1" applyAlignment="1">
      <alignment vertical="center"/>
    </xf>
    <xf numFmtId="0" fontId="43" fillId="0" borderId="0" xfId="8" applyFont="1" applyFill="1" applyAlignment="1">
      <alignment vertical="center"/>
    </xf>
    <xf numFmtId="38" fontId="43" fillId="0" borderId="0" xfId="1" applyFont="1" applyFill="1" applyAlignment="1">
      <alignment vertical="center"/>
    </xf>
    <xf numFmtId="0" fontId="14" fillId="0" borderId="0" xfId="7" applyFill="1" applyAlignment="1">
      <alignment vertical="center"/>
    </xf>
    <xf numFmtId="0" fontId="14" fillId="0" borderId="0" xfId="7" applyFont="1" applyFill="1" applyAlignment="1">
      <alignment horizontal="right" vertical="center"/>
    </xf>
    <xf numFmtId="0" fontId="14" fillId="0" borderId="156" xfId="7" applyFill="1" applyBorder="1" applyAlignment="1">
      <alignment horizontal="distributed" vertical="center" wrapText="1"/>
    </xf>
    <xf numFmtId="0" fontId="14" fillId="0" borderId="99" xfId="7" applyFont="1" applyFill="1" applyBorder="1" applyAlignment="1">
      <alignment horizontal="center" vertical="center"/>
    </xf>
    <xf numFmtId="0" fontId="14" fillId="0" borderId="78" xfId="7" applyFont="1" applyFill="1" applyBorder="1" applyAlignment="1">
      <alignment horizontal="center" vertical="center" wrapText="1"/>
    </xf>
    <xf numFmtId="0" fontId="14" fillId="0" borderId="172" xfId="7" applyFont="1" applyFill="1" applyBorder="1" applyAlignment="1">
      <alignment horizontal="center" vertical="center" wrapText="1"/>
    </xf>
    <xf numFmtId="38" fontId="1" fillId="0" borderId="204" xfId="1" applyFont="1" applyFill="1" applyBorder="1" applyAlignment="1">
      <alignment vertical="center"/>
    </xf>
    <xf numFmtId="179" fontId="1" fillId="0" borderId="215" xfId="1" applyNumberFormat="1" applyFont="1" applyFill="1" applyBorder="1" applyAlignment="1">
      <alignment vertical="center"/>
    </xf>
    <xf numFmtId="0" fontId="1" fillId="0" borderId="217" xfId="7" applyFont="1" applyFill="1" applyBorder="1" applyAlignment="1">
      <alignment horizontal="center" vertical="center"/>
    </xf>
    <xf numFmtId="179" fontId="1" fillId="0" borderId="195" xfId="1" applyNumberFormat="1" applyFont="1" applyFill="1" applyBorder="1" applyAlignment="1">
      <alignment vertical="center"/>
    </xf>
    <xf numFmtId="0" fontId="1" fillId="0" borderId="218" xfId="7" applyFont="1" applyFill="1" applyBorder="1" applyAlignment="1">
      <alignment horizontal="center" vertical="center"/>
    </xf>
    <xf numFmtId="38" fontId="1" fillId="0" borderId="190" xfId="1" applyFont="1" applyFill="1" applyBorder="1" applyAlignment="1">
      <alignment vertical="center"/>
    </xf>
    <xf numFmtId="179" fontId="1" fillId="0" borderId="219" xfId="1" applyNumberFormat="1" applyFont="1" applyFill="1" applyBorder="1" applyAlignment="1">
      <alignment vertical="center"/>
    </xf>
    <xf numFmtId="190" fontId="1" fillId="0" borderId="219" xfId="1" applyNumberFormat="1" applyFont="1" applyFill="1" applyBorder="1" applyAlignment="1">
      <alignment vertical="center"/>
    </xf>
    <xf numFmtId="38" fontId="1" fillId="0" borderId="172" xfId="1" applyFont="1" applyFill="1" applyBorder="1" applyAlignment="1">
      <alignment vertical="center"/>
    </xf>
    <xf numFmtId="38" fontId="1" fillId="0" borderId="157" xfId="1" applyFont="1" applyFill="1" applyBorder="1" applyAlignment="1">
      <alignment vertical="center"/>
    </xf>
    <xf numFmtId="0" fontId="1" fillId="0" borderId="220" xfId="7" applyFont="1" applyFill="1" applyBorder="1" applyAlignment="1">
      <alignment horizontal="center" vertical="center"/>
    </xf>
    <xf numFmtId="38" fontId="1" fillId="0" borderId="132" xfId="1" applyFont="1" applyFill="1" applyBorder="1" applyAlignment="1">
      <alignment vertical="center"/>
    </xf>
    <xf numFmtId="190" fontId="1" fillId="0" borderId="215" xfId="1" applyNumberFormat="1" applyFont="1" applyFill="1" applyBorder="1" applyAlignment="1">
      <alignment vertical="center"/>
    </xf>
    <xf numFmtId="38" fontId="1" fillId="0" borderId="131" xfId="1" applyFont="1" applyFill="1" applyBorder="1" applyAlignment="1">
      <alignment vertical="center"/>
    </xf>
    <xf numFmtId="38" fontId="1" fillId="0" borderId="159" xfId="1" applyFont="1" applyFill="1" applyBorder="1" applyAlignment="1">
      <alignment vertical="center"/>
    </xf>
    <xf numFmtId="38" fontId="1" fillId="0" borderId="166" xfId="1" applyFont="1" applyFill="1" applyBorder="1" applyAlignment="1">
      <alignment horizontal="right" vertical="center" wrapText="1"/>
    </xf>
    <xf numFmtId="179" fontId="1" fillId="0" borderId="154" xfId="1" applyNumberFormat="1" applyFont="1" applyFill="1" applyBorder="1" applyAlignment="1">
      <alignment vertical="center"/>
    </xf>
    <xf numFmtId="190" fontId="1" fillId="0" borderId="155" xfId="1" applyNumberFormat="1" applyFont="1" applyFill="1" applyBorder="1" applyAlignment="1">
      <alignment vertical="center"/>
    </xf>
    <xf numFmtId="0" fontId="1" fillId="0" borderId="221" xfId="7" applyFont="1" applyFill="1" applyBorder="1" applyAlignment="1">
      <alignment horizontal="center" vertical="center"/>
    </xf>
    <xf numFmtId="179" fontId="1" fillId="0" borderId="158" xfId="1" applyNumberFormat="1" applyFont="1" applyFill="1" applyBorder="1" applyAlignment="1">
      <alignment vertical="center"/>
    </xf>
    <xf numFmtId="38" fontId="1" fillId="0" borderId="222" xfId="1" applyFont="1" applyFill="1" applyBorder="1" applyAlignment="1">
      <alignment vertical="center"/>
    </xf>
    <xf numFmtId="0" fontId="1" fillId="0" borderId="223" xfId="7" applyFont="1" applyFill="1" applyBorder="1" applyAlignment="1">
      <alignment horizontal="center" vertical="center"/>
    </xf>
    <xf numFmtId="38" fontId="1" fillId="0" borderId="224" xfId="1" applyFont="1" applyFill="1" applyBorder="1" applyAlignment="1">
      <alignment vertical="center"/>
    </xf>
    <xf numFmtId="179" fontId="1" fillId="0" borderId="191" xfId="1" applyNumberFormat="1" applyFont="1" applyFill="1" applyBorder="1" applyAlignment="1">
      <alignment vertical="center"/>
    </xf>
    <xf numFmtId="0" fontId="1" fillId="0" borderId="225" xfId="7" applyFont="1" applyFill="1" applyBorder="1" applyAlignment="1">
      <alignment horizontal="center" vertical="center"/>
    </xf>
    <xf numFmtId="179" fontId="1" fillId="0" borderId="96" xfId="1" applyNumberFormat="1" applyFont="1" applyFill="1" applyBorder="1" applyAlignment="1">
      <alignment vertical="center"/>
    </xf>
    <xf numFmtId="38" fontId="2" fillId="0" borderId="136" xfId="1" applyFont="1" applyFill="1" applyBorder="1" applyAlignment="1">
      <alignment vertical="center"/>
    </xf>
    <xf numFmtId="0" fontId="1" fillId="0" borderId="226" xfId="7" applyFont="1" applyFill="1" applyBorder="1" applyAlignment="1">
      <alignment horizontal="center" vertical="center"/>
    </xf>
    <xf numFmtId="178" fontId="9" fillId="0" borderId="137" xfId="5" applyNumberFormat="1" applyFont="1" applyFill="1" applyBorder="1" applyAlignment="1">
      <alignment horizontal="right" vertical="center"/>
    </xf>
    <xf numFmtId="179" fontId="37" fillId="0" borderId="173" xfId="5" applyNumberFormat="1" applyFont="1" applyFill="1" applyBorder="1" applyAlignment="1">
      <alignment horizontal="right" vertical="center"/>
    </xf>
    <xf numFmtId="0" fontId="14" fillId="0" borderId="0" xfId="8" applyFill="1" applyBorder="1" applyAlignment="1">
      <alignment vertical="center" textRotation="255" wrapText="1"/>
    </xf>
    <xf numFmtId="0" fontId="14" fillId="0" borderId="15" xfId="8" applyFont="1" applyFill="1" applyBorder="1" applyAlignment="1">
      <alignment vertical="center" textRotation="255"/>
    </xf>
    <xf numFmtId="0" fontId="14" fillId="0" borderId="132" xfId="8" applyFont="1" applyFill="1" applyBorder="1" applyAlignment="1">
      <alignment vertical="center" wrapText="1"/>
    </xf>
    <xf numFmtId="0" fontId="14" fillId="0" borderId="189" xfId="8" applyFont="1" applyFill="1" applyBorder="1" applyAlignment="1">
      <alignment vertical="center" wrapText="1"/>
    </xf>
    <xf numFmtId="0" fontId="36" fillId="0" borderId="228" xfId="8" applyFont="1" applyFill="1" applyBorder="1" applyAlignment="1">
      <alignment vertical="center" wrapText="1"/>
    </xf>
    <xf numFmtId="0" fontId="14" fillId="0" borderId="213" xfId="8" applyFont="1" applyFill="1" applyBorder="1" applyAlignment="1">
      <alignment vertical="center" wrapText="1"/>
    </xf>
    <xf numFmtId="0" fontId="36" fillId="0" borderId="99" xfId="8" applyFont="1" applyFill="1" applyBorder="1" applyAlignment="1">
      <alignment vertical="center" wrapText="1"/>
    </xf>
    <xf numFmtId="37" fontId="0" fillId="0" borderId="158" xfId="0" applyBorder="1" applyAlignment="1"/>
    <xf numFmtId="0" fontId="14" fillId="0" borderId="139" xfId="8" applyFont="1" applyFill="1" applyBorder="1" applyAlignment="1">
      <alignment horizontal="distributed" vertical="center" wrapText="1"/>
    </xf>
    <xf numFmtId="0" fontId="14" fillId="0" borderId="143" xfId="8" applyFont="1" applyFill="1" applyBorder="1" applyAlignment="1">
      <alignment horizontal="distributed" vertical="center" wrapText="1"/>
    </xf>
    <xf numFmtId="38" fontId="14" fillId="0" borderId="145" xfId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horizontal="right" vertical="center"/>
    </xf>
    <xf numFmtId="38" fontId="14" fillId="0" borderId="229" xfId="1" applyFont="1" applyFill="1" applyBorder="1" applyAlignment="1">
      <alignment horizontal="center" vertical="center"/>
    </xf>
    <xf numFmtId="38" fontId="30" fillId="0" borderId="140" xfId="1" applyFont="1" applyFill="1" applyBorder="1" applyAlignment="1">
      <alignment horizontal="right" vertical="center"/>
    </xf>
    <xf numFmtId="179" fontId="10" fillId="0" borderId="140" xfId="1" applyNumberFormat="1" applyFont="1" applyFill="1" applyBorder="1" applyAlignment="1">
      <alignment horizontal="right" vertical="center" wrapText="1"/>
    </xf>
    <xf numFmtId="38" fontId="14" fillId="0" borderId="230" xfId="1" applyFont="1" applyFill="1" applyBorder="1" applyAlignment="1">
      <alignment horizontal="center" vertical="center"/>
    </xf>
    <xf numFmtId="190" fontId="1" fillId="0" borderId="231" xfId="1" applyNumberFormat="1" applyFont="1" applyFill="1" applyBorder="1" applyAlignment="1">
      <alignment vertical="center"/>
    </xf>
    <xf numFmtId="183" fontId="35" fillId="0" borderId="0" xfId="5" applyNumberFormat="1" applyFont="1" applyFill="1" applyAlignment="1">
      <alignment vertical="center"/>
    </xf>
    <xf numFmtId="37" fontId="4" fillId="0" borderId="0" xfId="0" applyFont="1" applyFill="1" applyBorder="1" applyAlignment="1">
      <alignment vertical="center" wrapText="1"/>
    </xf>
    <xf numFmtId="37" fontId="51" fillId="0" borderId="0" xfId="0" applyFont="1" applyFill="1" applyBorder="1" applyAlignment="1">
      <alignment vertical="center" wrapText="1"/>
    </xf>
    <xf numFmtId="183" fontId="9" fillId="0" borderId="72" xfId="5" applyNumberFormat="1" applyFont="1" applyFill="1" applyBorder="1" applyAlignment="1">
      <alignment horizontal="center" vertical="center"/>
    </xf>
    <xf numFmtId="179" fontId="9" fillId="0" borderId="135" xfId="5" applyNumberFormat="1" applyFont="1" applyFill="1" applyBorder="1" applyAlignment="1">
      <alignment horizontal="right" vertical="center"/>
    </xf>
    <xf numFmtId="183" fontId="9" fillId="0" borderId="232" xfId="5" applyNumberFormat="1" applyFont="1" applyFill="1" applyBorder="1" applyAlignment="1">
      <alignment vertical="center"/>
    </xf>
    <xf numFmtId="178" fontId="9" fillId="0" borderId="233" xfId="5" applyNumberFormat="1" applyFont="1" applyFill="1" applyBorder="1" applyAlignment="1">
      <alignment vertical="center"/>
    </xf>
    <xf numFmtId="179" fontId="9" fillId="0" borderId="234" xfId="5" applyNumberFormat="1" applyFont="1" applyFill="1" applyBorder="1" applyAlignment="1">
      <alignment vertical="center"/>
    </xf>
    <xf numFmtId="183" fontId="8" fillId="0" borderId="235" xfId="5" applyNumberFormat="1" applyFont="1" applyFill="1" applyBorder="1" applyAlignment="1">
      <alignment horizontal="distributed" vertical="center"/>
    </xf>
    <xf numFmtId="183" fontId="15" fillId="0" borderId="236" xfId="5" applyNumberFormat="1" applyFont="1" applyFill="1" applyBorder="1" applyAlignment="1">
      <alignment horizontal="distributed" vertical="center"/>
    </xf>
    <xf numFmtId="183" fontId="15" fillId="0" borderId="237" xfId="5" applyNumberFormat="1" applyFont="1" applyFill="1" applyBorder="1" applyAlignment="1">
      <alignment horizontal="distributed" vertical="center"/>
    </xf>
    <xf numFmtId="183" fontId="12" fillId="0" borderId="238" xfId="5" applyNumberFormat="1" applyFont="1" applyFill="1" applyBorder="1" applyAlignment="1">
      <alignment vertical="center"/>
    </xf>
    <xf numFmtId="178" fontId="12" fillId="0" borderId="239" xfId="5" applyNumberFormat="1" applyFont="1" applyFill="1" applyBorder="1" applyAlignment="1">
      <alignment vertical="center"/>
    </xf>
    <xf numFmtId="179" fontId="12" fillId="0" borderId="240" xfId="5" applyNumberFormat="1" applyFont="1" applyFill="1" applyBorder="1" applyAlignment="1">
      <alignment vertical="center"/>
    </xf>
    <xf numFmtId="37" fontId="0" fillId="0" borderId="0" xfId="0" applyAlignment="1">
      <alignment vertical="center" wrapText="1"/>
    </xf>
    <xf numFmtId="0" fontId="14" fillId="0" borderId="0" xfId="8" applyFill="1" applyBorder="1" applyAlignment="1">
      <alignment horizontal="center" vertical="center" wrapText="1"/>
    </xf>
    <xf numFmtId="0" fontId="46" fillId="0" borderId="0" xfId="8" applyFont="1" applyFill="1" applyBorder="1" applyAlignment="1">
      <alignment horizontal="left" vertical="center" wrapText="1"/>
    </xf>
    <xf numFmtId="0" fontId="46" fillId="0" borderId="0" xfId="8" applyFont="1" applyFill="1" applyBorder="1" applyAlignment="1">
      <alignment horizontal="left" vertical="center"/>
    </xf>
    <xf numFmtId="179" fontId="30" fillId="0" borderId="0" xfId="1" applyNumberFormat="1" applyFont="1" applyFill="1" applyBorder="1" applyAlignment="1">
      <alignment horizontal="right" vertical="center" wrapText="1"/>
    </xf>
    <xf numFmtId="179" fontId="2" fillId="0" borderId="174" xfId="1" applyNumberFormat="1" applyFont="1" applyFill="1" applyBorder="1" applyAlignment="1">
      <alignment horizontal="right" vertical="center"/>
    </xf>
    <xf numFmtId="38" fontId="1" fillId="0" borderId="241" xfId="1" applyFont="1" applyFill="1" applyBorder="1" applyAlignment="1">
      <alignment vertical="center"/>
    </xf>
    <xf numFmtId="179" fontId="1" fillId="0" borderId="144" xfId="1" applyNumberFormat="1" applyFont="1" applyFill="1" applyBorder="1" applyAlignment="1">
      <alignment horizontal="right" vertical="center" wrapText="1"/>
    </xf>
    <xf numFmtId="38" fontId="1" fillId="0" borderId="146" xfId="1" applyFont="1" applyFill="1" applyBorder="1" applyAlignment="1">
      <alignment vertical="center"/>
    </xf>
    <xf numFmtId="179" fontId="1" fillId="0" borderId="20" xfId="1" applyNumberFormat="1" applyFont="1" applyFill="1" applyBorder="1" applyAlignment="1">
      <alignment vertical="center"/>
    </xf>
    <xf numFmtId="38" fontId="1" fillId="0" borderId="203" xfId="1" applyFont="1" applyFill="1" applyBorder="1" applyAlignment="1">
      <alignment vertical="center"/>
    </xf>
    <xf numFmtId="179" fontId="1" fillId="0" borderId="75" xfId="1" applyNumberFormat="1" applyFont="1" applyFill="1" applyBorder="1" applyAlignment="1">
      <alignment horizontal="right" vertical="center" wrapText="1"/>
    </xf>
    <xf numFmtId="38" fontId="1" fillId="0" borderId="207" xfId="1" applyFont="1" applyFill="1" applyBorder="1" applyAlignment="1">
      <alignment vertical="center"/>
    </xf>
    <xf numFmtId="179" fontId="1" fillId="0" borderId="85" xfId="1" applyNumberFormat="1" applyFont="1" applyFill="1" applyBorder="1" applyAlignment="1">
      <alignment vertical="center"/>
    </xf>
    <xf numFmtId="38" fontId="1" fillId="0" borderId="145" xfId="1" applyFont="1" applyFill="1" applyBorder="1" applyAlignment="1">
      <alignment vertical="center"/>
    </xf>
    <xf numFmtId="38" fontId="1" fillId="0" borderId="176" xfId="1" applyFont="1" applyFill="1" applyBorder="1" applyAlignment="1">
      <alignment vertical="center"/>
    </xf>
    <xf numFmtId="38" fontId="1" fillId="0" borderId="242" xfId="1" applyFont="1" applyFill="1" applyBorder="1" applyAlignment="1">
      <alignment horizontal="right" vertical="center"/>
    </xf>
    <xf numFmtId="38" fontId="1" fillId="0" borderId="129" xfId="1" applyFont="1" applyFill="1" applyBorder="1" applyAlignment="1">
      <alignment horizontal="right" vertical="center"/>
    </xf>
    <xf numFmtId="38" fontId="1" fillId="0" borderId="142" xfId="1" applyFont="1" applyFill="1" applyBorder="1" applyAlignment="1">
      <alignment horizontal="right" vertical="center"/>
    </xf>
    <xf numFmtId="38" fontId="1" fillId="0" borderId="15" xfId="1" applyFont="1" applyFill="1" applyBorder="1" applyAlignment="1">
      <alignment vertical="center"/>
    </xf>
    <xf numFmtId="38" fontId="1" fillId="0" borderId="131" xfId="1" applyFont="1" applyFill="1" applyBorder="1" applyAlignment="1">
      <alignment horizontal="right" vertical="center"/>
    </xf>
    <xf numFmtId="38" fontId="1" fillId="0" borderId="133" xfId="1" applyFont="1" applyFill="1" applyBorder="1" applyAlignment="1">
      <alignment vertical="center"/>
    </xf>
    <xf numFmtId="38" fontId="1" fillId="0" borderId="141" xfId="1" applyFont="1" applyFill="1" applyBorder="1" applyAlignment="1">
      <alignment horizontal="right" vertical="center"/>
    </xf>
    <xf numFmtId="38" fontId="1" fillId="0" borderId="172" xfId="1" applyFont="1" applyFill="1" applyBorder="1" applyAlignment="1">
      <alignment horizontal="right" vertical="center"/>
    </xf>
    <xf numFmtId="38" fontId="1" fillId="0" borderId="133" xfId="1" applyFont="1" applyFill="1" applyBorder="1" applyAlignment="1">
      <alignment horizontal="right" vertical="center"/>
    </xf>
    <xf numFmtId="178" fontId="29" fillId="2" borderId="104" xfId="3" applyNumberFormat="1" applyFont="1" applyFill="1" applyBorder="1" applyAlignment="1" applyProtection="1">
      <alignment vertical="center"/>
    </xf>
    <xf numFmtId="178" fontId="9" fillId="2" borderId="31" xfId="3" applyNumberFormat="1" applyFont="1" applyFill="1" applyBorder="1" applyAlignment="1" applyProtection="1">
      <alignment vertical="center"/>
    </xf>
    <xf numFmtId="0" fontId="1" fillId="0" borderId="214" xfId="7" applyFont="1" applyFill="1" applyBorder="1" applyAlignment="1">
      <alignment horizontal="center" vertical="center"/>
    </xf>
    <xf numFmtId="179" fontId="1" fillId="0" borderId="243" xfId="1" applyNumberFormat="1" applyFont="1" applyFill="1" applyBorder="1" applyAlignment="1">
      <alignment vertical="center"/>
    </xf>
    <xf numFmtId="38" fontId="1" fillId="0" borderId="149" xfId="1" applyFont="1" applyFill="1" applyBorder="1" applyAlignment="1">
      <alignment vertical="center"/>
    </xf>
    <xf numFmtId="190" fontId="1" fillId="0" borderId="244" xfId="1" applyNumberFormat="1" applyFont="1" applyFill="1" applyBorder="1" applyAlignment="1">
      <alignment vertical="center"/>
    </xf>
    <xf numFmtId="38" fontId="1" fillId="0" borderId="174" xfId="1" applyFont="1" applyFill="1" applyBorder="1" applyAlignment="1">
      <alignment vertical="center"/>
    </xf>
    <xf numFmtId="38" fontId="2" fillId="0" borderId="216" xfId="1" applyFont="1" applyFill="1" applyBorder="1" applyAlignment="1">
      <alignment vertical="center"/>
    </xf>
    <xf numFmtId="0" fontId="1" fillId="0" borderId="245" xfId="7" applyFont="1" applyFill="1" applyBorder="1" applyAlignment="1">
      <alignment horizontal="center" vertical="center"/>
    </xf>
    <xf numFmtId="38" fontId="1" fillId="0" borderId="213" xfId="1" applyFont="1" applyFill="1" applyBorder="1" applyAlignment="1">
      <alignment vertical="center"/>
    </xf>
    <xf numFmtId="179" fontId="1" fillId="0" borderId="98" xfId="1" applyNumberFormat="1" applyFont="1" applyFill="1" applyBorder="1" applyAlignment="1">
      <alignment vertical="center"/>
    </xf>
    <xf numFmtId="190" fontId="1" fillId="0" borderId="246" xfId="1" applyNumberFormat="1" applyFont="1" applyFill="1" applyBorder="1" applyAlignment="1">
      <alignment vertical="center"/>
    </xf>
    <xf numFmtId="38" fontId="1" fillId="0" borderId="82" xfId="1" applyFont="1" applyFill="1" applyBorder="1" applyAlignment="1">
      <alignment vertical="center"/>
    </xf>
    <xf numFmtId="38" fontId="2" fillId="0" borderId="247" xfId="1" applyFont="1" applyFill="1" applyBorder="1" applyAlignment="1">
      <alignment vertical="center"/>
    </xf>
    <xf numFmtId="179" fontId="1" fillId="0" borderId="210" xfId="1" applyNumberFormat="1" applyFont="1" applyFill="1" applyBorder="1" applyAlignment="1">
      <alignment horizontal="right" vertical="center" wrapText="1"/>
    </xf>
    <xf numFmtId="0" fontId="21" fillId="0" borderId="0" xfId="8" applyFont="1" applyFill="1" applyBorder="1" applyAlignment="1">
      <alignment horizontal="left" vertical="top" wrapText="1"/>
    </xf>
    <xf numFmtId="38" fontId="1" fillId="0" borderId="132" xfId="1" applyFont="1" applyFill="1" applyBorder="1" applyAlignment="1">
      <alignment horizontal="right" vertical="center"/>
    </xf>
    <xf numFmtId="38" fontId="1" fillId="0" borderId="190" xfId="1" applyFont="1" applyFill="1" applyBorder="1" applyAlignment="1">
      <alignment horizontal="right" vertical="center"/>
    </xf>
    <xf numFmtId="179" fontId="1" fillId="0" borderId="212" xfId="1" applyNumberFormat="1" applyFont="1" applyFill="1" applyBorder="1" applyAlignment="1">
      <alignment horizontal="right" vertical="center" wrapText="1"/>
    </xf>
    <xf numFmtId="179" fontId="1" fillId="0" borderId="204" xfId="1" applyNumberFormat="1" applyFont="1" applyFill="1" applyBorder="1" applyAlignment="1">
      <alignment horizontal="right" vertical="center"/>
    </xf>
    <xf numFmtId="0" fontId="41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0" xfId="4" applyFont="1" applyFill="1"/>
    <xf numFmtId="0" fontId="14" fillId="0" borderId="0" xfId="4" applyFont="1" applyFill="1" applyBorder="1"/>
    <xf numFmtId="178" fontId="5" fillId="0" borderId="0" xfId="4" applyNumberFormat="1" applyFont="1" applyFill="1" applyBorder="1" applyAlignment="1" applyProtection="1">
      <alignment vertical="center"/>
    </xf>
    <xf numFmtId="178" fontId="13" fillId="0" borderId="0" xfId="4" applyNumberFormat="1" applyFont="1" applyFill="1" applyBorder="1" applyAlignment="1" applyProtection="1">
      <alignment horizontal="right"/>
    </xf>
    <xf numFmtId="178" fontId="8" fillId="0" borderId="0" xfId="4" applyNumberFormat="1" applyFont="1" applyFill="1" applyBorder="1" applyAlignment="1" applyProtection="1">
      <alignment horizontal="right"/>
    </xf>
    <xf numFmtId="0" fontId="41" fillId="0" borderId="0" xfId="4" applyFont="1" applyFill="1" applyAlignment="1">
      <alignment horizontal="center"/>
    </xf>
    <xf numFmtId="178" fontId="8" fillId="0" borderId="101" xfId="4" applyNumberFormat="1" applyFont="1" applyFill="1" applyBorder="1" applyAlignment="1" applyProtection="1">
      <alignment horizontal="center" vertical="center"/>
    </xf>
    <xf numFmtId="0" fontId="14" fillId="0" borderId="0" xfId="4" applyFont="1" applyFill="1" applyAlignment="1">
      <alignment vertical="center" wrapText="1"/>
    </xf>
    <xf numFmtId="0" fontId="9" fillId="0" borderId="95" xfId="4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/>
    </xf>
    <xf numFmtId="38" fontId="9" fillId="0" borderId="174" xfId="2" applyFont="1" applyFill="1" applyBorder="1" applyAlignment="1">
      <alignment vertical="center"/>
    </xf>
    <xf numFmtId="178" fontId="9" fillId="0" borderId="67" xfId="4" applyNumberFormat="1" applyFont="1" applyFill="1" applyBorder="1" applyAlignment="1" applyProtection="1">
      <alignment vertical="center" shrinkToFit="1"/>
    </xf>
    <xf numFmtId="179" fontId="9" fillId="0" borderId="248" xfId="4" applyNumberFormat="1" applyFont="1" applyFill="1" applyBorder="1" applyAlignment="1" applyProtection="1">
      <alignment vertical="center" shrinkToFit="1"/>
    </xf>
    <xf numFmtId="179" fontId="9" fillId="0" borderId="249" xfId="4" applyNumberFormat="1" applyFont="1" applyFill="1" applyBorder="1" applyAlignment="1" applyProtection="1">
      <alignment vertical="center" shrinkToFit="1"/>
    </xf>
    <xf numFmtId="192" fontId="41" fillId="0" borderId="0" xfId="4" applyNumberFormat="1" applyFont="1" applyFill="1" applyAlignment="1">
      <alignment horizontal="center" vertical="center"/>
    </xf>
    <xf numFmtId="181" fontId="14" fillId="0" borderId="0" xfId="4" applyNumberFormat="1" applyFont="1" applyFill="1" applyAlignment="1">
      <alignment vertical="center"/>
    </xf>
    <xf numFmtId="0" fontId="9" fillId="0" borderId="87" xfId="4" applyFont="1" applyFill="1" applyBorder="1" applyAlignment="1">
      <alignment horizontal="distributed" vertical="center"/>
    </xf>
    <xf numFmtId="0" fontId="9" fillId="0" borderId="144" xfId="4" applyFont="1" applyFill="1" applyBorder="1" applyAlignment="1">
      <alignment vertical="center"/>
    </xf>
    <xf numFmtId="38" fontId="9" fillId="0" borderId="75" xfId="2" applyFont="1" applyFill="1" applyBorder="1" applyAlignment="1">
      <alignment vertical="center"/>
    </xf>
    <xf numFmtId="178" fontId="9" fillId="0" borderId="250" xfId="4" applyNumberFormat="1" applyFont="1" applyFill="1" applyBorder="1" applyAlignment="1" applyProtection="1">
      <alignment vertical="center" shrinkToFit="1"/>
    </xf>
    <xf numFmtId="179" fontId="9" fillId="0" borderId="251" xfId="4" applyNumberFormat="1" applyFont="1" applyFill="1" applyBorder="1" applyAlignment="1" applyProtection="1">
      <alignment vertical="center" shrinkToFit="1"/>
    </xf>
    <xf numFmtId="179" fontId="9" fillId="0" borderId="252" xfId="4" applyNumberFormat="1" applyFont="1" applyFill="1" applyBorder="1" applyAlignment="1" applyProtection="1">
      <alignment vertical="center" shrinkToFit="1"/>
    </xf>
    <xf numFmtId="0" fontId="9" fillId="0" borderId="9" xfId="4" applyFont="1" applyFill="1" applyBorder="1" applyAlignment="1">
      <alignment horizontal="distributed" vertical="center"/>
    </xf>
    <xf numFmtId="0" fontId="9" fillId="0" borderId="10" xfId="4" applyFont="1" applyFill="1" applyBorder="1" applyAlignment="1">
      <alignment horizontal="distributed" vertical="center"/>
    </xf>
    <xf numFmtId="0" fontId="9" fillId="0" borderId="10" xfId="4" applyFont="1" applyFill="1" applyBorder="1" applyAlignment="1">
      <alignment vertical="center"/>
    </xf>
    <xf numFmtId="38" fontId="9" fillId="0" borderId="78" xfId="2" applyFont="1" applyFill="1" applyBorder="1" applyAlignment="1">
      <alignment vertical="center"/>
    </xf>
    <xf numFmtId="178" fontId="9" fillId="0" borderId="253" xfId="4" applyNumberFormat="1" applyFont="1" applyFill="1" applyBorder="1" applyAlignment="1" applyProtection="1">
      <alignment vertical="center" shrinkToFit="1"/>
    </xf>
    <xf numFmtId="179" fontId="9" fillId="0" borderId="254" xfId="4" applyNumberFormat="1" applyFont="1" applyFill="1" applyBorder="1" applyAlignment="1" applyProtection="1">
      <alignment vertical="center" shrinkToFit="1"/>
    </xf>
    <xf numFmtId="179" fontId="9" fillId="0" borderId="255" xfId="4" applyNumberFormat="1" applyFont="1" applyFill="1" applyBorder="1" applyAlignment="1" applyProtection="1">
      <alignment vertical="center" shrinkToFit="1"/>
    </xf>
    <xf numFmtId="0" fontId="9" fillId="0" borderId="100" xfId="4" applyFont="1" applyFill="1" applyBorder="1" applyAlignment="1">
      <alignment horizontal="distributed" vertical="center"/>
    </xf>
    <xf numFmtId="0" fontId="9" fillId="0" borderId="160" xfId="4" applyFont="1" applyFill="1" applyBorder="1" applyAlignment="1">
      <alignment vertical="center"/>
    </xf>
    <xf numFmtId="38" fontId="9" fillId="0" borderId="69" xfId="2" applyFont="1" applyFill="1" applyBorder="1" applyAlignment="1">
      <alignment vertical="center"/>
    </xf>
    <xf numFmtId="178" fontId="9" fillId="0" borderId="256" xfId="4" applyNumberFormat="1" applyFont="1" applyFill="1" applyBorder="1" applyAlignment="1" applyProtection="1">
      <alignment vertical="center" shrinkToFit="1"/>
    </xf>
    <xf numFmtId="179" fontId="9" fillId="0" borderId="257" xfId="4" applyNumberFormat="1" applyFont="1" applyFill="1" applyBorder="1" applyAlignment="1" applyProtection="1">
      <alignment vertical="center" shrinkToFit="1"/>
    </xf>
    <xf numFmtId="0" fontId="9" fillId="0" borderId="86" xfId="4" applyFont="1" applyFill="1" applyBorder="1" applyAlignment="1">
      <alignment horizontal="distributed" vertical="center"/>
    </xf>
    <xf numFmtId="0" fontId="9" fillId="0" borderId="140" xfId="4" applyFont="1" applyFill="1" applyBorder="1" applyAlignment="1">
      <alignment vertical="center"/>
    </xf>
    <xf numFmtId="38" fontId="9" fillId="0" borderId="72" xfId="2" applyFont="1" applyFill="1" applyBorder="1" applyAlignment="1">
      <alignment vertical="center"/>
    </xf>
    <xf numFmtId="178" fontId="9" fillId="0" borderId="258" xfId="4" applyNumberFormat="1" applyFont="1" applyFill="1" applyBorder="1" applyAlignment="1" applyProtection="1">
      <alignment vertical="center" shrinkToFit="1"/>
    </xf>
    <xf numFmtId="179" fontId="9" fillId="0" borderId="259" xfId="4" applyNumberFormat="1" applyFont="1" applyFill="1" applyBorder="1" applyAlignment="1" applyProtection="1">
      <alignment vertical="center" shrinkToFit="1"/>
    </xf>
    <xf numFmtId="179" fontId="9" fillId="0" borderId="260" xfId="4" applyNumberFormat="1" applyFont="1" applyFill="1" applyBorder="1" applyAlignment="1" applyProtection="1">
      <alignment vertical="center" shrinkToFit="1"/>
    </xf>
    <xf numFmtId="0" fontId="9" fillId="0" borderId="19" xfId="4" applyFont="1" applyFill="1" applyBorder="1" applyAlignment="1">
      <alignment horizontal="distributed" vertical="center"/>
    </xf>
    <xf numFmtId="0" fontId="9" fillId="0" borderId="20" xfId="4" applyFont="1" applyFill="1" applyBorder="1" applyAlignment="1">
      <alignment vertical="center"/>
    </xf>
    <xf numFmtId="38" fontId="9" fillId="0" borderId="85" xfId="2" applyFont="1" applyFill="1" applyBorder="1" applyAlignment="1">
      <alignment vertical="center"/>
    </xf>
    <xf numFmtId="178" fontId="9" fillId="0" borderId="261" xfId="4" applyNumberFormat="1" applyFont="1" applyFill="1" applyBorder="1" applyAlignment="1" applyProtection="1">
      <alignment vertical="center" shrinkToFit="1"/>
    </xf>
    <xf numFmtId="179" fontId="9" fillId="0" borderId="262" xfId="4" applyNumberFormat="1" applyFont="1" applyFill="1" applyBorder="1" applyAlignment="1" applyProtection="1">
      <alignment vertical="center" shrinkToFit="1"/>
    </xf>
    <xf numFmtId="179" fontId="9" fillId="0" borderId="182" xfId="4" applyNumberFormat="1" applyFont="1" applyFill="1" applyBorder="1" applyAlignment="1" applyProtection="1">
      <alignment vertical="center" shrinkToFit="1"/>
    </xf>
    <xf numFmtId="0" fontId="9" fillId="0" borderId="263" xfId="4" applyFont="1" applyFill="1" applyBorder="1" applyAlignment="1">
      <alignment horizontal="distributed" vertical="center"/>
    </xf>
    <xf numFmtId="0" fontId="9" fillId="0" borderId="264" xfId="4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justify"/>
    </xf>
    <xf numFmtId="0" fontId="9" fillId="0" borderId="0" xfId="4" applyFont="1" applyFill="1" applyBorder="1" applyAlignment="1">
      <alignment horizontal="justify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178" fontId="9" fillId="0" borderId="0" xfId="4" applyNumberFormat="1" applyFont="1" applyFill="1" applyAlignment="1">
      <alignment vertical="center"/>
    </xf>
    <xf numFmtId="179" fontId="9" fillId="0" borderId="0" xfId="4" applyNumberFormat="1" applyFont="1" applyFill="1" applyBorder="1" applyAlignment="1">
      <alignment vertical="center"/>
    </xf>
    <xf numFmtId="179" fontId="9" fillId="0" borderId="0" xfId="4" applyNumberFormat="1" applyFont="1" applyFill="1" applyAlignment="1">
      <alignment vertical="center"/>
    </xf>
    <xf numFmtId="0" fontId="9" fillId="0" borderId="265" xfId="4" applyFont="1" applyFill="1" applyBorder="1" applyAlignment="1">
      <alignment vertical="center"/>
    </xf>
    <xf numFmtId="0" fontId="9" fillId="0" borderId="242" xfId="4" applyFont="1" applyFill="1" applyBorder="1" applyAlignment="1">
      <alignment vertical="center"/>
    </xf>
    <xf numFmtId="0" fontId="9" fillId="0" borderId="242" xfId="4" applyFont="1" applyFill="1" applyBorder="1" applyAlignment="1">
      <alignment horizontal="distributed" vertical="center"/>
    </xf>
    <xf numFmtId="0" fontId="9" fillId="0" borderId="242" xfId="4" applyFont="1" applyFill="1" applyBorder="1" applyAlignment="1">
      <alignment horizontal="center" vertical="center"/>
    </xf>
    <xf numFmtId="0" fontId="9" fillId="0" borderId="209" xfId="4" applyFont="1" applyFill="1" applyBorder="1" applyAlignment="1">
      <alignment horizontal="center" vertical="center"/>
    </xf>
    <xf numFmtId="38" fontId="9" fillId="0" borderId="129" xfId="2" applyFont="1" applyFill="1" applyBorder="1" applyAlignment="1">
      <alignment vertical="center"/>
    </xf>
    <xf numFmtId="178" fontId="9" fillId="0" borderId="129" xfId="4" applyNumberFormat="1" applyFont="1" applyFill="1" applyBorder="1" applyAlignment="1">
      <alignment vertical="center"/>
    </xf>
    <xf numFmtId="179" fontId="9" fillId="0" borderId="130" xfId="4" applyNumberFormat="1" applyFont="1" applyFill="1" applyBorder="1" applyAlignment="1">
      <alignment vertical="center"/>
    </xf>
    <xf numFmtId="179" fontId="9" fillId="0" borderId="266" xfId="4" applyNumberFormat="1" applyFont="1" applyFill="1" applyBorder="1" applyAlignment="1">
      <alignment vertical="center"/>
    </xf>
    <xf numFmtId="0" fontId="9" fillId="0" borderId="9" xfId="4" applyFont="1" applyFill="1" applyBorder="1" applyAlignment="1">
      <alignment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178" fontId="9" fillId="0" borderId="78" xfId="2" applyNumberFormat="1" applyFont="1" applyFill="1" applyBorder="1" applyAlignment="1">
      <alignment vertical="center"/>
    </xf>
    <xf numFmtId="178" fontId="9" fillId="0" borderId="78" xfId="4" applyNumberFormat="1" applyFont="1" applyFill="1" applyBorder="1" applyAlignment="1">
      <alignment vertical="center"/>
    </xf>
    <xf numFmtId="179" fontId="9" fillId="0" borderId="267" xfId="4" applyNumberFormat="1" applyFont="1" applyFill="1" applyBorder="1" applyAlignment="1">
      <alignment vertical="center"/>
    </xf>
    <xf numFmtId="179" fontId="9" fillId="0" borderId="255" xfId="4" applyNumberFormat="1" applyFont="1" applyFill="1" applyBorder="1" applyAlignment="1">
      <alignment vertical="center"/>
    </xf>
    <xf numFmtId="0" fontId="9" fillId="0" borderId="14" xfId="4" applyFont="1" applyFill="1" applyBorder="1" applyAlignment="1">
      <alignment vertical="center"/>
    </xf>
    <xf numFmtId="0" fontId="9" fillId="0" borderId="142" xfId="4" applyFont="1" applyFill="1" applyBorder="1" applyAlignment="1">
      <alignment vertical="center"/>
    </xf>
    <xf numFmtId="0" fontId="9" fillId="0" borderId="142" xfId="4" applyFont="1" applyFill="1" applyBorder="1" applyAlignment="1">
      <alignment horizontal="distributed" vertical="center"/>
    </xf>
    <xf numFmtId="0" fontId="9" fillId="0" borderId="15" xfId="4" applyFont="1" applyFill="1" applyBorder="1" applyAlignment="1">
      <alignment horizontal="center" vertical="center"/>
    </xf>
    <xf numFmtId="0" fontId="9" fillId="0" borderId="158" xfId="4" applyFont="1" applyFill="1" applyBorder="1" applyAlignment="1">
      <alignment horizontal="center" vertical="center"/>
    </xf>
    <xf numFmtId="178" fontId="9" fillId="0" borderId="131" xfId="2" applyNumberFormat="1" applyFont="1" applyFill="1" applyBorder="1" applyAlignment="1">
      <alignment vertical="center"/>
    </xf>
    <xf numFmtId="178" fontId="9" fillId="0" borderId="131" xfId="4" applyNumberFormat="1" applyFont="1" applyFill="1" applyBorder="1" applyAlignment="1">
      <alignment vertical="center"/>
    </xf>
    <xf numFmtId="179" fontId="9" fillId="0" borderId="132" xfId="4" applyNumberFormat="1" applyFont="1" applyFill="1" applyBorder="1" applyAlignment="1">
      <alignment vertical="center"/>
    </xf>
    <xf numFmtId="179" fontId="9" fillId="0" borderId="268" xfId="4" applyNumberFormat="1" applyFont="1" applyFill="1" applyBorder="1" applyAlignment="1">
      <alignment vertical="center"/>
    </xf>
    <xf numFmtId="178" fontId="9" fillId="0" borderId="24" xfId="4" applyNumberFormat="1" applyFont="1" applyFill="1" applyBorder="1" applyAlignment="1">
      <alignment vertical="center"/>
    </xf>
    <xf numFmtId="179" fontId="9" fillId="0" borderId="269" xfId="4" applyNumberFormat="1" applyFont="1" applyFill="1" applyBorder="1" applyAlignment="1">
      <alignment vertical="center"/>
    </xf>
    <xf numFmtId="179" fontId="9" fillId="0" borderId="185" xfId="4" applyNumberFormat="1" applyFont="1" applyFill="1" applyBorder="1" applyAlignment="1">
      <alignment vertical="center"/>
    </xf>
    <xf numFmtId="178" fontId="5" fillId="0" borderId="0" xfId="4" applyNumberFormat="1" applyFont="1" applyFill="1" applyAlignment="1">
      <alignment vertical="center"/>
    </xf>
    <xf numFmtId="179" fontId="5" fillId="0" borderId="0" xfId="4" applyNumberFormat="1" applyFont="1" applyFill="1" applyBorder="1" applyAlignment="1">
      <alignment vertical="center"/>
    </xf>
    <xf numFmtId="179" fontId="5" fillId="0" borderId="0" xfId="4" applyNumberFormat="1" applyFont="1" applyFill="1" applyAlignment="1">
      <alignment vertical="center"/>
    </xf>
    <xf numFmtId="179" fontId="9" fillId="0" borderId="270" xfId="0" applyNumberFormat="1" applyFont="1" applyFill="1" applyBorder="1" applyAlignment="1" applyProtection="1">
      <alignment vertical="center" shrinkToFit="1"/>
    </xf>
    <xf numFmtId="37" fontId="9" fillId="0" borderId="17" xfId="0" applyFont="1" applyFill="1" applyBorder="1" applyAlignment="1" applyProtection="1">
      <alignment vertical="center" shrinkToFit="1"/>
    </xf>
    <xf numFmtId="179" fontId="9" fillId="0" borderId="271" xfId="0" applyNumberFormat="1" applyFont="1" applyFill="1" applyBorder="1" applyAlignment="1" applyProtection="1">
      <alignment vertical="center" shrinkToFit="1"/>
    </xf>
    <xf numFmtId="37" fontId="9" fillId="0" borderId="22" xfId="0" applyNumberFormat="1" applyFont="1" applyFill="1" applyBorder="1" applyAlignment="1" applyProtection="1">
      <alignment vertical="center" shrinkToFit="1"/>
    </xf>
    <xf numFmtId="179" fontId="9" fillId="0" borderId="272" xfId="0" applyNumberFormat="1" applyFont="1" applyFill="1" applyBorder="1" applyAlignment="1" applyProtection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0" fillId="0" borderId="34" xfId="0" applyFont="1" applyFill="1" applyBorder="1" applyAlignment="1">
      <alignment horizontal="left" wrapText="1" shrinkToFit="1"/>
    </xf>
    <xf numFmtId="37" fontId="40" fillId="0" borderId="34" xfId="0" applyFont="1" applyFill="1" applyBorder="1" applyAlignment="1">
      <alignment vertical="center" wrapText="1" shrinkToFit="1"/>
    </xf>
    <xf numFmtId="37" fontId="58" fillId="0" borderId="0" xfId="0" applyFont="1" applyFill="1" applyBorder="1" applyAlignment="1">
      <alignment vertical="center" wrapText="1"/>
    </xf>
    <xf numFmtId="37" fontId="4" fillId="0" borderId="204" xfId="0" applyFont="1" applyFill="1" applyBorder="1" applyAlignment="1">
      <alignment vertical="top" wrapText="1" shrinkToFit="1"/>
    </xf>
    <xf numFmtId="38" fontId="1" fillId="0" borderId="201" xfId="1" applyFont="1" applyFill="1" applyBorder="1" applyAlignment="1">
      <alignment vertical="center"/>
    </xf>
    <xf numFmtId="179" fontId="1" fillId="0" borderId="167" xfId="1" applyNumberFormat="1" applyFont="1" applyFill="1" applyBorder="1" applyAlignment="1">
      <alignment horizontal="right" vertical="center" wrapText="1"/>
    </xf>
    <xf numFmtId="38" fontId="1" fillId="0" borderId="205" xfId="1" applyFont="1" applyFill="1" applyBorder="1" applyAlignment="1">
      <alignment vertical="center"/>
    </xf>
    <xf numFmtId="179" fontId="1" fillId="0" borderId="208" xfId="1" applyNumberFormat="1" applyFont="1" applyFill="1" applyBorder="1" applyAlignment="1">
      <alignment vertical="center"/>
    </xf>
    <xf numFmtId="38" fontId="1" fillId="0" borderId="130" xfId="1" applyFont="1" applyFill="1" applyBorder="1" applyAlignment="1">
      <alignment horizontal="right" vertical="center"/>
    </xf>
    <xf numFmtId="38" fontId="1" fillId="0" borderId="134" xfId="1" applyFont="1" applyFill="1" applyBorder="1" applyAlignment="1">
      <alignment vertical="center"/>
    </xf>
    <xf numFmtId="38" fontId="1" fillId="0" borderId="189" xfId="1" applyFont="1" applyFill="1" applyBorder="1" applyAlignment="1">
      <alignment vertical="center"/>
    </xf>
    <xf numFmtId="38" fontId="1" fillId="0" borderId="273" xfId="1" applyFont="1" applyFill="1" applyBorder="1" applyAlignment="1">
      <alignment vertical="center"/>
    </xf>
    <xf numFmtId="38" fontId="1" fillId="0" borderId="159" xfId="1" applyFont="1" applyFill="1" applyBorder="1" applyAlignment="1">
      <alignment horizontal="right" vertical="center"/>
    </xf>
    <xf numFmtId="38" fontId="30" fillId="0" borderId="136" xfId="1" applyFont="1" applyFill="1" applyBorder="1" applyAlignment="1">
      <alignment horizontal="right" vertical="center"/>
    </xf>
    <xf numFmtId="38" fontId="1" fillId="0" borderId="157" xfId="1" applyFont="1" applyFill="1" applyBorder="1" applyAlignment="1">
      <alignment horizontal="right" vertical="center"/>
    </xf>
    <xf numFmtId="38" fontId="1" fillId="0" borderId="274" xfId="1" applyFont="1" applyFill="1" applyBorder="1" applyAlignment="1">
      <alignment horizontal="right" vertical="center"/>
    </xf>
    <xf numFmtId="37" fontId="58" fillId="0" borderId="0" xfId="0" applyFont="1" applyFill="1" applyAlignment="1">
      <alignment vertical="center"/>
    </xf>
    <xf numFmtId="37" fontId="58" fillId="0" borderId="0" xfId="0" applyFont="1" applyFill="1" applyBorder="1" applyAlignment="1">
      <alignment vertical="center"/>
    </xf>
    <xf numFmtId="37" fontId="59" fillId="0" borderId="0" xfId="0" applyFont="1" applyFill="1" applyBorder="1" applyAlignment="1">
      <alignment vertical="center"/>
    </xf>
    <xf numFmtId="37" fontId="58" fillId="0" borderId="0" xfId="0" applyFont="1" applyFill="1"/>
    <xf numFmtId="38" fontId="1" fillId="0" borderId="275" xfId="1" applyFont="1" applyFill="1" applyBorder="1" applyAlignment="1">
      <alignment horizontal="right" vertical="center"/>
    </xf>
    <xf numFmtId="38" fontId="1" fillId="0" borderId="274" xfId="1" applyFont="1" applyFill="1" applyBorder="1" applyAlignment="1">
      <alignment vertical="center"/>
    </xf>
    <xf numFmtId="178" fontId="60" fillId="0" borderId="0" xfId="3" applyNumberFormat="1" applyFont="1" applyFill="1" applyAlignment="1" applyProtection="1">
      <alignment horizontal="left" vertical="center"/>
    </xf>
    <xf numFmtId="178" fontId="61" fillId="0" borderId="0" xfId="3" applyNumberFormat="1" applyFont="1" applyFill="1" applyBorder="1" applyAlignment="1" applyProtection="1">
      <alignment vertical="center"/>
    </xf>
    <xf numFmtId="179" fontId="61" fillId="0" borderId="0" xfId="3" applyNumberFormat="1" applyFont="1" applyFill="1" applyBorder="1" applyAlignment="1" applyProtection="1">
      <alignment vertical="center"/>
    </xf>
    <xf numFmtId="178" fontId="62" fillId="0" borderId="0" xfId="3" applyNumberFormat="1" applyFont="1" applyFill="1" applyBorder="1" applyAlignment="1" applyProtection="1">
      <alignment horizontal="right" vertical="center"/>
    </xf>
    <xf numFmtId="178" fontId="60" fillId="0" borderId="0" xfId="3" applyNumberFormat="1" applyFont="1" applyFill="1" applyBorder="1" applyAlignment="1" applyProtection="1">
      <alignment horizontal="left" vertical="center"/>
    </xf>
    <xf numFmtId="179" fontId="63" fillId="0" borderId="50" xfId="3" applyNumberFormat="1" applyFont="1" applyFill="1" applyBorder="1" applyAlignment="1" applyProtection="1">
      <alignment vertical="center"/>
    </xf>
    <xf numFmtId="178" fontId="63" fillId="0" borderId="29" xfId="3" applyNumberFormat="1" applyFont="1" applyFill="1" applyBorder="1" applyAlignment="1" applyProtection="1">
      <alignment vertical="center" shrinkToFit="1"/>
    </xf>
    <xf numFmtId="179" fontId="63" fillId="0" borderId="276" xfId="3" applyNumberFormat="1" applyFont="1" applyFill="1" applyBorder="1" applyAlignment="1" applyProtection="1">
      <alignment vertical="center" shrinkToFit="1"/>
    </xf>
    <xf numFmtId="179" fontId="60" fillId="0" borderId="34" xfId="3" applyNumberFormat="1" applyFont="1" applyFill="1" applyBorder="1" applyAlignment="1" applyProtection="1">
      <alignment horizontal="left" vertical="center" shrinkToFit="1"/>
    </xf>
    <xf numFmtId="178" fontId="63" fillId="0" borderId="6" xfId="3" applyNumberFormat="1" applyFont="1" applyFill="1" applyBorder="1" applyAlignment="1" applyProtection="1">
      <alignment vertical="center" shrinkToFit="1"/>
    </xf>
    <xf numFmtId="179" fontId="63" fillId="0" borderId="122" xfId="3" applyNumberFormat="1" applyFont="1" applyFill="1" applyBorder="1" applyAlignment="1" applyProtection="1">
      <alignment vertical="center" shrinkToFit="1"/>
    </xf>
    <xf numFmtId="179" fontId="60" fillId="0" borderId="34" xfId="3" applyNumberFormat="1" applyFont="1" applyFill="1" applyBorder="1" applyAlignment="1" applyProtection="1">
      <alignment horizontal="left" vertical="center" wrapText="1" shrinkToFit="1"/>
    </xf>
    <xf numFmtId="178" fontId="63" fillId="2" borderId="28" xfId="3" applyNumberFormat="1" applyFont="1" applyFill="1" applyBorder="1" applyAlignment="1" applyProtection="1">
      <alignment vertical="center"/>
    </xf>
    <xf numFmtId="178" fontId="64" fillId="2" borderId="104" xfId="3" applyNumberFormat="1" applyFont="1" applyFill="1" applyBorder="1" applyAlignment="1" applyProtection="1">
      <alignment vertical="center"/>
    </xf>
    <xf numFmtId="179" fontId="64" fillId="0" borderId="57" xfId="3" applyNumberFormat="1" applyFont="1" applyFill="1" applyBorder="1" applyAlignment="1" applyProtection="1">
      <alignment vertical="center"/>
    </xf>
    <xf numFmtId="178" fontId="64" fillId="0" borderId="56" xfId="3" applyNumberFormat="1" applyFont="1" applyFill="1" applyBorder="1" applyAlignment="1" applyProtection="1">
      <alignment horizontal="center" vertical="center" shrinkToFit="1"/>
    </xf>
    <xf numFmtId="179" fontId="64" fillId="0" borderId="277" xfId="3" applyNumberFormat="1" applyFont="1" applyFill="1" applyBorder="1" applyAlignment="1" applyProtection="1">
      <alignment horizontal="center" vertical="center" shrinkToFit="1"/>
    </xf>
    <xf numFmtId="178" fontId="64" fillId="2" borderId="105" xfId="3" applyNumberFormat="1" applyFont="1" applyFill="1" applyBorder="1" applyAlignment="1" applyProtection="1">
      <alignment vertical="center"/>
    </xf>
    <xf numFmtId="179" fontId="64" fillId="0" borderId="44" xfId="3" applyNumberFormat="1" applyFont="1" applyFill="1" applyBorder="1" applyAlignment="1" applyProtection="1">
      <alignment vertical="center"/>
    </xf>
    <xf numFmtId="178" fontId="64" fillId="0" borderId="43" xfId="3" applyNumberFormat="1" applyFont="1" applyFill="1" applyBorder="1" applyAlignment="1" applyProtection="1">
      <alignment horizontal="center" vertical="center" shrinkToFit="1"/>
    </xf>
    <xf numFmtId="179" fontId="64" fillId="0" borderId="278" xfId="3" applyNumberFormat="1" applyFont="1" applyFill="1" applyBorder="1" applyAlignment="1" applyProtection="1">
      <alignment horizontal="center" vertical="center" shrinkToFit="1"/>
    </xf>
    <xf numFmtId="178" fontId="64" fillId="2" borderId="106" xfId="3" applyNumberFormat="1" applyFont="1" applyFill="1" applyBorder="1" applyAlignment="1" applyProtection="1">
      <alignment vertical="center"/>
    </xf>
    <xf numFmtId="179" fontId="64" fillId="0" borderId="62" xfId="3" applyNumberFormat="1" applyFont="1" applyFill="1" applyBorder="1" applyAlignment="1" applyProtection="1">
      <alignment vertical="center"/>
    </xf>
    <xf numFmtId="178" fontId="64" fillId="0" borderId="61" xfId="3" applyNumberFormat="1" applyFont="1" applyFill="1" applyBorder="1" applyAlignment="1" applyProtection="1">
      <alignment vertical="center" shrinkToFit="1"/>
    </xf>
    <xf numFmtId="179" fontId="64" fillId="0" borderId="279" xfId="3" applyNumberFormat="1" applyFont="1" applyFill="1" applyBorder="1" applyAlignment="1" applyProtection="1">
      <alignment vertical="center" shrinkToFit="1"/>
    </xf>
    <xf numFmtId="179" fontId="60" fillId="0" borderId="34" xfId="3" applyNumberFormat="1" applyFont="1" applyFill="1" applyBorder="1" applyAlignment="1" applyProtection="1">
      <alignment vertical="center" wrapText="1" shrinkToFit="1"/>
    </xf>
    <xf numFmtId="179" fontId="63" fillId="0" borderId="280" xfId="3" applyNumberFormat="1" applyFont="1" applyFill="1" applyBorder="1" applyAlignment="1" applyProtection="1">
      <alignment vertical="center"/>
    </xf>
    <xf numFmtId="178" fontId="63" fillId="0" borderId="197" xfId="3" applyNumberFormat="1" applyFont="1" applyFill="1" applyBorder="1" applyAlignment="1" applyProtection="1">
      <alignment vertical="center"/>
    </xf>
    <xf numFmtId="178" fontId="63" fillId="0" borderId="3" xfId="3" applyNumberFormat="1" applyFont="1" applyFill="1" applyBorder="1" applyAlignment="1" applyProtection="1">
      <alignment vertical="center" shrinkToFit="1"/>
    </xf>
    <xf numFmtId="179" fontId="63" fillId="0" borderId="281" xfId="3" applyNumberFormat="1" applyFont="1" applyFill="1" applyBorder="1" applyAlignment="1" applyProtection="1">
      <alignment vertical="center" shrinkToFit="1"/>
    </xf>
    <xf numFmtId="178" fontId="63" fillId="0" borderId="0" xfId="3" applyNumberFormat="1" applyFont="1" applyFill="1" applyBorder="1" applyAlignment="1" applyProtection="1">
      <alignment vertical="center"/>
    </xf>
    <xf numFmtId="179" fontId="63" fillId="0" borderId="0" xfId="3" applyNumberFormat="1" applyFont="1" applyFill="1" applyBorder="1" applyAlignment="1" applyProtection="1">
      <alignment vertical="center"/>
    </xf>
    <xf numFmtId="178" fontId="63" fillId="0" borderId="0" xfId="3" applyNumberFormat="1" applyFont="1" applyFill="1" applyBorder="1" applyAlignment="1" applyProtection="1">
      <alignment vertical="center" shrinkToFit="1"/>
    </xf>
    <xf numFmtId="179" fontId="63" fillId="0" borderId="0" xfId="3" applyNumberFormat="1" applyFont="1" applyFill="1" applyBorder="1" applyAlignment="1" applyProtection="1">
      <alignment vertical="center" shrinkToFit="1"/>
    </xf>
    <xf numFmtId="179" fontId="60" fillId="0" borderId="0" xfId="3" applyNumberFormat="1" applyFont="1" applyFill="1" applyBorder="1" applyAlignment="1" applyProtection="1">
      <alignment horizontal="left" vertical="center" shrinkToFit="1"/>
    </xf>
    <xf numFmtId="179" fontId="60" fillId="0" borderId="0" xfId="3" applyNumberFormat="1" applyFont="1" applyFill="1" applyAlignment="1">
      <alignment horizontal="left" vertical="center"/>
    </xf>
    <xf numFmtId="178" fontId="61" fillId="0" borderId="0" xfId="3" applyNumberFormat="1" applyFont="1" applyFill="1" applyAlignment="1">
      <alignment vertical="center"/>
    </xf>
    <xf numFmtId="179" fontId="61" fillId="0" borderId="0" xfId="3" applyNumberFormat="1" applyFont="1" applyFill="1" applyAlignment="1">
      <alignment vertical="center"/>
    </xf>
    <xf numFmtId="178" fontId="61" fillId="0" borderId="0" xfId="3" applyNumberFormat="1" applyFont="1" applyFill="1" applyAlignment="1">
      <alignment vertical="center" shrinkToFit="1"/>
    </xf>
    <xf numFmtId="179" fontId="61" fillId="0" borderId="0" xfId="3" applyNumberFormat="1" applyFont="1" applyFill="1" applyAlignment="1">
      <alignment vertical="center" shrinkToFit="1"/>
    </xf>
    <xf numFmtId="179" fontId="60" fillId="0" borderId="0" xfId="3" applyNumberFormat="1" applyFont="1" applyFill="1" applyAlignment="1">
      <alignment horizontal="left" vertical="center" shrinkToFit="1"/>
    </xf>
    <xf numFmtId="38" fontId="1" fillId="0" borderId="282" xfId="1" applyFont="1" applyFill="1" applyBorder="1" applyAlignment="1">
      <alignment vertical="center"/>
    </xf>
    <xf numFmtId="179" fontId="1" fillId="0" borderId="128" xfId="1" applyNumberFormat="1" applyFont="1" applyFill="1" applyBorder="1" applyAlignment="1">
      <alignment horizontal="right" vertical="center" wrapText="1"/>
    </xf>
    <xf numFmtId="179" fontId="10" fillId="0" borderId="136" xfId="1" applyNumberFormat="1" applyFont="1" applyFill="1" applyBorder="1" applyAlignment="1">
      <alignment horizontal="right" vertical="center" wrapText="1"/>
    </xf>
    <xf numFmtId="37" fontId="3" fillId="0" borderId="0" xfId="0" applyFont="1" applyAlignment="1">
      <alignment vertical="center" wrapText="1"/>
    </xf>
    <xf numFmtId="38" fontId="1" fillId="0" borderId="78" xfId="1" applyFont="1" applyFill="1" applyBorder="1" applyAlignment="1">
      <alignment vertical="center"/>
    </xf>
    <xf numFmtId="38" fontId="1" fillId="0" borderId="283" xfId="1" applyFont="1" applyFill="1" applyBorder="1" applyAlignment="1">
      <alignment vertical="center"/>
    </xf>
    <xf numFmtId="183" fontId="4" fillId="0" borderId="0" xfId="6" applyNumberFormat="1" applyFont="1" applyFill="1" applyAlignment="1">
      <alignment horizontal="center" vertical="center"/>
    </xf>
    <xf numFmtId="183" fontId="15" fillId="0" borderId="0" xfId="6" applyNumberFormat="1" applyFont="1" applyFill="1" applyAlignment="1">
      <alignment vertical="center"/>
    </xf>
    <xf numFmtId="183" fontId="3" fillId="0" borderId="0" xfId="6" applyNumberFormat="1" applyFont="1" applyFill="1" applyAlignment="1">
      <alignment vertical="center"/>
    </xf>
    <xf numFmtId="183" fontId="3" fillId="0" borderId="0" xfId="6" applyNumberFormat="1" applyFont="1" applyFill="1" applyAlignment="1">
      <alignment horizontal="center" vertical="center"/>
    </xf>
    <xf numFmtId="183" fontId="4" fillId="0" borderId="0" xfId="6" applyNumberFormat="1" applyFont="1" applyFill="1" applyAlignment="1">
      <alignment vertical="center"/>
    </xf>
    <xf numFmtId="183" fontId="8" fillId="0" borderId="0" xfId="6" applyNumberFormat="1" applyFont="1" applyFill="1" applyAlignment="1">
      <alignment vertical="center"/>
    </xf>
    <xf numFmtId="183" fontId="8" fillId="0" borderId="0" xfId="6" applyNumberFormat="1" applyFont="1" applyFill="1" applyAlignment="1">
      <alignment horizontal="right" vertical="center"/>
    </xf>
    <xf numFmtId="183" fontId="4" fillId="0" borderId="0" xfId="6" applyNumberFormat="1" applyFont="1" applyFill="1" applyAlignment="1">
      <alignment vertical="center" wrapText="1"/>
    </xf>
    <xf numFmtId="183" fontId="8" fillId="0" borderId="0" xfId="6" applyNumberFormat="1" applyFont="1" applyFill="1" applyAlignment="1">
      <alignment vertical="center" wrapText="1"/>
    </xf>
    <xf numFmtId="183" fontId="8" fillId="0" borderId="95" xfId="6" applyNumberFormat="1" applyFont="1" applyFill="1" applyBorder="1" applyAlignment="1">
      <alignment vertical="center"/>
    </xf>
    <xf numFmtId="183" fontId="9" fillId="0" borderId="79" xfId="6" applyNumberFormat="1" applyFont="1" applyFill="1" applyBorder="1" applyAlignment="1">
      <alignment vertical="center"/>
    </xf>
    <xf numFmtId="178" fontId="9" fillId="0" borderId="125" xfId="6" applyNumberFormat="1" applyFont="1" applyFill="1" applyBorder="1" applyAlignment="1">
      <alignment vertical="center"/>
    </xf>
    <xf numFmtId="179" fontId="9" fillId="0" borderId="168" xfId="6" applyNumberFormat="1" applyFont="1" applyFill="1" applyBorder="1" applyAlignment="1">
      <alignment vertical="center"/>
    </xf>
    <xf numFmtId="183" fontId="9" fillId="0" borderId="69" xfId="6" applyNumberFormat="1" applyFont="1" applyFill="1" applyBorder="1" applyAlignment="1">
      <alignment vertical="center"/>
    </xf>
    <xf numFmtId="178" fontId="9" fillId="0" borderId="169" xfId="6" applyNumberFormat="1" applyFont="1" applyFill="1" applyBorder="1" applyAlignment="1">
      <alignment vertical="center"/>
    </xf>
    <xf numFmtId="179" fontId="9" fillId="0" borderId="170" xfId="6" applyNumberFormat="1" applyFont="1" applyFill="1" applyBorder="1" applyAlignment="1">
      <alignment vertical="center"/>
    </xf>
    <xf numFmtId="183" fontId="9" fillId="0" borderId="72" xfId="6" applyNumberFormat="1" applyFont="1" applyFill="1" applyBorder="1" applyAlignment="1">
      <alignment vertical="center"/>
    </xf>
    <xf numFmtId="178" fontId="9" fillId="0" borderId="137" xfId="6" applyNumberFormat="1" applyFont="1" applyFill="1" applyBorder="1" applyAlignment="1">
      <alignment vertical="center"/>
    </xf>
    <xf numFmtId="179" fontId="9" fillId="0" borderId="135" xfId="6" applyNumberFormat="1" applyFont="1" applyFill="1" applyBorder="1" applyAlignment="1">
      <alignment vertical="center"/>
    </xf>
    <xf numFmtId="183" fontId="9" fillId="0" borderId="82" xfId="6" applyNumberFormat="1" applyFont="1" applyFill="1" applyBorder="1" applyAlignment="1">
      <alignment vertical="center"/>
    </xf>
    <xf numFmtId="178" fontId="9" fillId="0" borderId="126" xfId="6" applyNumberFormat="1" applyFont="1" applyFill="1" applyBorder="1" applyAlignment="1">
      <alignment vertical="center"/>
    </xf>
    <xf numFmtId="179" fontId="9" fillId="0" borderId="171" xfId="6" applyNumberFormat="1" applyFont="1" applyFill="1" applyBorder="1" applyAlignment="1">
      <alignment vertical="center"/>
    </xf>
    <xf numFmtId="183" fontId="9" fillId="0" borderId="172" xfId="6" applyNumberFormat="1" applyFont="1" applyFill="1" applyBorder="1" applyAlignment="1">
      <alignment vertical="center"/>
    </xf>
    <xf numFmtId="178" fontId="9" fillId="0" borderId="156" xfId="6" applyNumberFormat="1" applyFont="1" applyFill="1" applyBorder="1" applyAlignment="1">
      <alignment vertical="center"/>
    </xf>
    <xf numFmtId="179" fontId="9" fillId="0" borderId="173" xfId="6" applyNumberFormat="1" applyFont="1" applyFill="1" applyBorder="1" applyAlignment="1">
      <alignment horizontal="right" vertical="center"/>
    </xf>
    <xf numFmtId="183" fontId="8" fillId="0" borderId="19" xfId="6" applyNumberFormat="1" applyFont="1" applyFill="1" applyBorder="1" applyAlignment="1">
      <alignment horizontal="distributed" vertical="center"/>
    </xf>
    <xf numFmtId="183" fontId="9" fillId="0" borderId="174" xfId="6" applyNumberFormat="1" applyFont="1" applyFill="1" applyBorder="1" applyAlignment="1">
      <alignment vertical="center"/>
    </xf>
    <xf numFmtId="178" fontId="9" fillId="0" borderId="149" xfId="6" applyNumberFormat="1" applyFont="1" applyFill="1" applyBorder="1" applyAlignment="1">
      <alignment vertical="center"/>
    </xf>
    <xf numFmtId="179" fontId="9" fillId="0" borderId="150" xfId="6" applyNumberFormat="1" applyFont="1" applyFill="1" applyBorder="1" applyAlignment="1">
      <alignment vertical="center"/>
    </xf>
    <xf numFmtId="183" fontId="8" fillId="0" borderId="175" xfId="6" applyNumberFormat="1" applyFont="1" applyFill="1" applyBorder="1" applyAlignment="1">
      <alignment vertical="center"/>
    </xf>
    <xf numFmtId="183" fontId="9" fillId="0" borderId="176" xfId="6" applyNumberFormat="1" applyFont="1" applyFill="1" applyBorder="1" applyAlignment="1">
      <alignment vertical="center"/>
    </xf>
    <xf numFmtId="178" fontId="9" fillId="0" borderId="177" xfId="6" applyNumberFormat="1" applyFont="1" applyFill="1" applyBorder="1" applyAlignment="1">
      <alignment vertical="center"/>
    </xf>
    <xf numFmtId="179" fontId="9" fillId="0" borderId="178" xfId="6" applyNumberFormat="1" applyFont="1" applyFill="1" applyBorder="1" applyAlignment="1">
      <alignment vertical="center"/>
    </xf>
    <xf numFmtId="183" fontId="15" fillId="0" borderId="163" xfId="6" applyNumberFormat="1" applyFont="1" applyFill="1" applyBorder="1" applyAlignment="1">
      <alignment horizontal="distributed" vertical="center"/>
    </xf>
    <xf numFmtId="183" fontId="15" fillId="0" borderId="164" xfId="6" applyNumberFormat="1" applyFont="1" applyFill="1" applyBorder="1" applyAlignment="1">
      <alignment horizontal="distributed" vertical="center"/>
    </xf>
    <xf numFmtId="183" fontId="12" fillId="0" borderId="179" xfId="6" applyNumberFormat="1" applyFont="1" applyFill="1" applyBorder="1" applyAlignment="1">
      <alignment vertical="center"/>
    </xf>
    <xf numFmtId="178" fontId="12" fillId="0" borderId="165" xfId="6" applyNumberFormat="1" applyFont="1" applyFill="1" applyBorder="1" applyAlignment="1">
      <alignment vertical="center"/>
    </xf>
    <xf numFmtId="179" fontId="12" fillId="0" borderId="180" xfId="6" applyNumberFormat="1" applyFont="1" applyFill="1" applyBorder="1" applyAlignment="1">
      <alignment vertical="center"/>
    </xf>
    <xf numFmtId="183" fontId="8" fillId="0" borderId="183" xfId="6" applyNumberFormat="1" applyFont="1" applyFill="1" applyBorder="1" applyAlignment="1">
      <alignment horizontal="distributed" vertical="center"/>
    </xf>
    <xf numFmtId="183" fontId="9" fillId="0" borderId="85" xfId="6" applyNumberFormat="1" applyFont="1" applyFill="1" applyBorder="1" applyAlignment="1">
      <alignment vertical="center"/>
    </xf>
    <xf numFmtId="178" fontId="9" fillId="0" borderId="181" xfId="6" applyNumberFormat="1" applyFont="1" applyFill="1" applyBorder="1" applyAlignment="1">
      <alignment vertical="center"/>
    </xf>
    <xf numFmtId="179" fontId="9" fillId="0" borderId="182" xfId="6" applyNumberFormat="1" applyFont="1" applyFill="1" applyBorder="1" applyAlignment="1">
      <alignment vertical="center"/>
    </xf>
    <xf numFmtId="183" fontId="34" fillId="0" borderId="95" xfId="6" applyNumberFormat="1" applyFont="1" applyFill="1" applyBorder="1" applyAlignment="1">
      <alignment vertical="center" wrapText="1"/>
    </xf>
    <xf numFmtId="183" fontId="28" fillId="0" borderId="0" xfId="6" applyNumberFormat="1" applyFont="1" applyFill="1" applyAlignment="1">
      <alignment horizontal="right" vertical="top" wrapText="1"/>
    </xf>
    <xf numFmtId="183" fontId="9" fillId="0" borderId="133" xfId="6" applyNumberFormat="1" applyFont="1" applyFill="1" applyBorder="1" applyAlignment="1">
      <alignment vertical="center"/>
    </xf>
    <xf numFmtId="178" fontId="9" fillId="0" borderId="187" xfId="6" applyNumberFormat="1" applyFont="1" applyFill="1" applyBorder="1" applyAlignment="1">
      <alignment vertical="center"/>
    </xf>
    <xf numFmtId="179" fontId="9" fillId="0" borderId="188" xfId="6" applyNumberFormat="1" applyFont="1" applyFill="1" applyBorder="1" applyAlignment="1">
      <alignment vertical="center"/>
    </xf>
    <xf numFmtId="178" fontId="9" fillId="0" borderId="137" xfId="6" applyNumberFormat="1" applyFont="1" applyFill="1" applyBorder="1" applyAlignment="1">
      <alignment horizontal="right" vertical="center"/>
    </xf>
    <xf numFmtId="183" fontId="52" fillId="0" borderId="95" xfId="6" applyNumberFormat="1" applyFont="1" applyFill="1" applyBorder="1" applyAlignment="1">
      <alignment vertical="center" wrapText="1"/>
    </xf>
    <xf numFmtId="183" fontId="9" fillId="0" borderId="24" xfId="6" applyNumberFormat="1" applyFont="1" applyFill="1" applyBorder="1" applyAlignment="1">
      <alignment vertical="center"/>
    </xf>
    <xf numFmtId="178" fontId="9" fillId="0" borderId="184" xfId="6" applyNumberFormat="1" applyFont="1" applyFill="1" applyBorder="1" applyAlignment="1">
      <alignment vertical="center"/>
    </xf>
    <xf numFmtId="179" fontId="9" fillId="0" borderId="185" xfId="6" applyNumberFormat="1" applyFont="1" applyFill="1" applyBorder="1" applyAlignment="1">
      <alignment vertical="center"/>
    </xf>
    <xf numFmtId="183" fontId="13" fillId="0" borderId="145" xfId="6" applyNumberFormat="1" applyFont="1" applyFill="1" applyBorder="1" applyAlignment="1">
      <alignment vertical="center" wrapText="1"/>
    </xf>
    <xf numFmtId="183" fontId="8" fillId="0" borderId="0" xfId="6" quotePrefix="1" applyNumberFormat="1" applyFont="1" applyFill="1" applyAlignment="1">
      <alignment vertical="center"/>
    </xf>
    <xf numFmtId="38" fontId="1" fillId="0" borderId="139" xfId="1" applyFont="1" applyFill="1" applyBorder="1" applyAlignment="1">
      <alignment vertical="center"/>
    </xf>
    <xf numFmtId="38" fontId="1" fillId="0" borderId="247" xfId="1" applyFont="1" applyFill="1" applyBorder="1" applyAlignment="1">
      <alignment vertical="center"/>
    </xf>
    <xf numFmtId="38" fontId="1" fillId="0" borderId="143" xfId="1" applyFont="1" applyFill="1" applyBorder="1" applyAlignment="1">
      <alignment horizontal="right" vertical="center"/>
    </xf>
    <xf numFmtId="38" fontId="1" fillId="0" borderId="79" xfId="1" applyFont="1" applyFill="1" applyBorder="1" applyAlignment="1">
      <alignment horizontal="right" vertical="center"/>
    </xf>
    <xf numFmtId="38" fontId="1" fillId="0" borderId="224" xfId="1" applyFont="1" applyFill="1" applyBorder="1" applyAlignment="1">
      <alignment horizontal="right" vertical="center"/>
    </xf>
    <xf numFmtId="38" fontId="1" fillId="0" borderId="192" xfId="1" applyFont="1" applyFill="1" applyBorder="1" applyAlignment="1">
      <alignment horizontal="right" vertical="center"/>
    </xf>
    <xf numFmtId="20" fontId="51" fillId="0" borderId="0" xfId="0" applyNumberFormat="1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193" fontId="14" fillId="0" borderId="0" xfId="4" applyNumberFormat="1" applyFont="1" applyFill="1" applyBorder="1" applyAlignment="1">
      <alignment vertical="center"/>
    </xf>
    <xf numFmtId="193" fontId="14" fillId="0" borderId="0" xfId="4" applyNumberFormat="1" applyFont="1" applyFill="1" applyBorder="1"/>
    <xf numFmtId="193" fontId="14" fillId="0" borderId="0" xfId="4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181" fontId="14" fillId="0" borderId="0" xfId="4" applyNumberFormat="1" applyFont="1" applyFill="1" applyBorder="1" applyAlignment="1">
      <alignment vertical="center"/>
    </xf>
    <xf numFmtId="38" fontId="1" fillId="0" borderId="284" xfId="1" applyFont="1" applyFill="1" applyBorder="1" applyAlignment="1">
      <alignment vertical="center"/>
    </xf>
    <xf numFmtId="179" fontId="1" fillId="0" borderId="285" xfId="1" applyNumberFormat="1" applyFont="1" applyFill="1" applyBorder="1" applyAlignment="1">
      <alignment vertical="center"/>
    </xf>
    <xf numFmtId="0" fontId="21" fillId="0" borderId="0" xfId="8" applyFont="1" applyFill="1" applyBorder="1" applyAlignment="1">
      <alignment vertical="top" wrapText="1"/>
    </xf>
    <xf numFmtId="0" fontId="25" fillId="0" borderId="0" xfId="8" applyFont="1" applyFill="1" applyBorder="1" applyAlignment="1">
      <alignment vertical="top"/>
    </xf>
    <xf numFmtId="179" fontId="58" fillId="0" borderId="34" xfId="3" applyNumberFormat="1" applyFont="1" applyFill="1" applyBorder="1" applyAlignment="1" applyProtection="1">
      <alignment horizontal="left" vertical="center" wrapText="1" shrinkToFit="1"/>
    </xf>
    <xf numFmtId="179" fontId="58" fillId="0" borderId="34" xfId="3" applyNumberFormat="1" applyFont="1" applyFill="1" applyBorder="1" applyAlignment="1" applyProtection="1">
      <alignment vertical="center" wrapText="1" shrinkToFit="1"/>
    </xf>
    <xf numFmtId="188" fontId="9" fillId="0" borderId="89" xfId="0" applyNumberFormat="1" applyFont="1" applyFill="1" applyBorder="1" applyAlignment="1" applyProtection="1">
      <alignment vertical="center" shrinkToFit="1"/>
    </xf>
    <xf numFmtId="189" fontId="9" fillId="0" borderId="286" xfId="0" applyNumberFormat="1" applyFont="1" applyFill="1" applyBorder="1" applyAlignment="1" applyProtection="1">
      <alignment vertical="center" shrinkToFit="1"/>
    </xf>
    <xf numFmtId="37" fontId="8" fillId="0" borderId="86" xfId="0" applyFont="1" applyFill="1" applyBorder="1" applyAlignment="1" applyProtection="1">
      <alignment horizontal="left" vertical="center" shrinkToFit="1"/>
    </xf>
    <xf numFmtId="37" fontId="8" fillId="0" borderId="140" xfId="0" applyFont="1" applyFill="1" applyBorder="1" applyAlignment="1">
      <alignment vertical="center" shrinkToFit="1"/>
    </xf>
    <xf numFmtId="38" fontId="1" fillId="0" borderId="267" xfId="1" applyFont="1" applyFill="1" applyBorder="1" applyAlignment="1">
      <alignment vertical="center"/>
    </xf>
    <xf numFmtId="38" fontId="1" fillId="0" borderId="134" xfId="1" applyFont="1" applyFill="1" applyBorder="1" applyAlignment="1">
      <alignment horizontal="right" vertical="center"/>
    </xf>
    <xf numFmtId="38" fontId="65" fillId="0" borderId="0" xfId="1" applyFont="1" applyFill="1" applyAlignment="1">
      <alignment horizontal="center" vertical="center"/>
    </xf>
    <xf numFmtId="178" fontId="66" fillId="0" borderId="0" xfId="1" applyNumberFormat="1" applyFont="1" applyFill="1" applyAlignment="1">
      <alignment vertical="center"/>
    </xf>
    <xf numFmtId="179" fontId="66" fillId="0" borderId="0" xfId="1" applyNumberFormat="1" applyFont="1" applyFill="1" applyAlignment="1">
      <alignment vertical="center"/>
    </xf>
    <xf numFmtId="37" fontId="67" fillId="0" borderId="196" xfId="0" applyFont="1" applyFill="1" applyBorder="1" applyAlignment="1" applyProtection="1">
      <alignment vertical="center" shrinkToFit="1"/>
    </xf>
    <xf numFmtId="37" fontId="54" fillId="0" borderId="0" xfId="0" applyFont="1" applyAlignment="1">
      <alignment vertical="center"/>
    </xf>
    <xf numFmtId="37" fontId="3" fillId="0" borderId="0" xfId="0" applyFont="1" applyAlignment="1">
      <alignment vertical="center"/>
    </xf>
    <xf numFmtId="37" fontId="54" fillId="0" borderId="0" xfId="0" applyFont="1" applyAlignment="1">
      <alignment vertical="center" wrapText="1"/>
    </xf>
    <xf numFmtId="182" fontId="10" fillId="0" borderId="287" xfId="0" applyNumberFormat="1" applyFont="1" applyFill="1" applyBorder="1" applyAlignment="1">
      <alignment horizontal="right" vertical="center" shrinkToFit="1"/>
    </xf>
    <xf numFmtId="37" fontId="10" fillId="0" borderId="288" xfId="0" applyFont="1" applyFill="1" applyBorder="1" applyAlignment="1">
      <alignment vertical="center" shrinkToFit="1"/>
    </xf>
    <xf numFmtId="37" fontId="10" fillId="0" borderId="289" xfId="0" applyFont="1" applyFill="1" applyBorder="1" applyAlignment="1">
      <alignment vertical="center" shrinkToFit="1"/>
    </xf>
    <xf numFmtId="179" fontId="9" fillId="0" borderId="290" xfId="3" applyNumberFormat="1" applyFont="1" applyFill="1" applyBorder="1" applyAlignment="1" applyProtection="1">
      <alignment vertical="center"/>
    </xf>
    <xf numFmtId="178" fontId="9" fillId="0" borderId="227" xfId="3" applyNumberFormat="1" applyFont="1" applyFill="1" applyBorder="1" applyAlignment="1" applyProtection="1">
      <alignment vertical="center" shrinkToFit="1"/>
    </xf>
    <xf numFmtId="179" fontId="9" fillId="0" borderId="291" xfId="3" applyNumberFormat="1" applyFont="1" applyFill="1" applyBorder="1" applyAlignment="1" applyProtection="1">
      <alignment vertical="center" shrinkToFit="1"/>
    </xf>
    <xf numFmtId="179" fontId="9" fillId="0" borderId="50" xfId="3" applyNumberFormat="1" applyFont="1" applyFill="1" applyBorder="1" applyAlignment="1" applyProtection="1">
      <alignment vertical="center"/>
    </xf>
    <xf numFmtId="178" fontId="9" fillId="0" borderId="29" xfId="3" applyNumberFormat="1" applyFont="1" applyFill="1" applyBorder="1" applyAlignment="1" applyProtection="1">
      <alignment vertical="center" shrinkToFit="1"/>
    </xf>
    <xf numFmtId="179" fontId="9" fillId="0" borderId="276" xfId="3" applyNumberFormat="1" applyFont="1" applyFill="1" applyBorder="1" applyAlignment="1" applyProtection="1">
      <alignment vertical="center" shrinkToFit="1"/>
    </xf>
    <xf numFmtId="179" fontId="9" fillId="0" borderId="110" xfId="3" applyNumberFormat="1" applyFont="1" applyFill="1" applyBorder="1" applyAlignment="1" applyProtection="1">
      <alignment vertical="center"/>
    </xf>
    <xf numFmtId="179" fontId="60" fillId="2" borderId="34" xfId="3" applyNumberFormat="1" applyFont="1" applyFill="1" applyBorder="1" applyAlignment="1" applyProtection="1">
      <alignment horizontal="left" vertical="center" shrinkToFit="1"/>
    </xf>
    <xf numFmtId="179" fontId="4" fillId="0" borderId="34" xfId="3" applyNumberFormat="1" applyFont="1" applyFill="1" applyBorder="1" applyAlignment="1" applyProtection="1">
      <alignment horizontal="left" vertical="center" wrapText="1" shrinkToFit="1"/>
    </xf>
    <xf numFmtId="179" fontId="51" fillId="0" borderId="34" xfId="3" applyNumberFormat="1" applyFont="1" applyFill="1" applyBorder="1" applyAlignment="1" applyProtection="1">
      <alignment horizontal="left" vertical="center" wrapText="1" shrinkToFit="1"/>
    </xf>
    <xf numFmtId="179" fontId="29" fillId="0" borderId="57" xfId="3" applyNumberFormat="1" applyFont="1" applyFill="1" applyBorder="1" applyAlignment="1" applyProtection="1">
      <alignment vertical="center"/>
    </xf>
    <xf numFmtId="178" fontId="29" fillId="0" borderId="105" xfId="3" applyNumberFormat="1" applyFont="1" applyFill="1" applyBorder="1" applyAlignment="1" applyProtection="1">
      <alignment vertical="center"/>
    </xf>
    <xf numFmtId="179" fontId="29" fillId="0" borderId="44" xfId="3" applyNumberFormat="1" applyFont="1" applyFill="1" applyBorder="1" applyAlignment="1" applyProtection="1">
      <alignment vertical="center"/>
    </xf>
    <xf numFmtId="178" fontId="29" fillId="0" borderId="106" xfId="3" applyNumberFormat="1" applyFont="1" applyFill="1" applyBorder="1" applyAlignment="1" applyProtection="1">
      <alignment vertical="center"/>
    </xf>
    <xf numFmtId="179" fontId="29" fillId="0" borderId="62" xfId="3" applyNumberFormat="1" applyFont="1" applyFill="1" applyBorder="1" applyAlignment="1" applyProtection="1">
      <alignment vertical="center"/>
    </xf>
    <xf numFmtId="37" fontId="9" fillId="0" borderId="12" xfId="0" applyFont="1" applyFill="1" applyBorder="1" applyAlignment="1" applyProtection="1">
      <alignment vertical="center" shrinkToFit="1"/>
    </xf>
    <xf numFmtId="37" fontId="51" fillId="0" borderId="0" xfId="0" applyFont="1" applyFill="1" applyBorder="1" applyAlignment="1">
      <alignment vertical="center"/>
    </xf>
    <xf numFmtId="37" fontId="51" fillId="0" borderId="0" xfId="0" applyFont="1" applyFill="1" applyBorder="1" applyAlignment="1">
      <alignment vertical="center" wrapText="1" shrinkToFit="1"/>
    </xf>
    <xf numFmtId="37" fontId="51" fillId="2" borderId="0" xfId="0" applyFont="1" applyFill="1" applyBorder="1" applyAlignment="1">
      <alignment vertical="center" wrapText="1"/>
    </xf>
    <xf numFmtId="178" fontId="8" fillId="2" borderId="7" xfId="3" applyNumberFormat="1" applyFont="1" applyFill="1" applyBorder="1" applyAlignment="1" applyProtection="1">
      <alignment horizontal="center" vertical="center" shrinkToFit="1"/>
    </xf>
    <xf numFmtId="0" fontId="15" fillId="2" borderId="30" xfId="3" applyFont="1" applyFill="1" applyBorder="1" applyAlignment="1">
      <alignment horizontal="center" vertical="center" shrinkToFit="1"/>
    </xf>
    <xf numFmtId="178" fontId="8" fillId="2" borderId="34" xfId="3" applyNumberFormat="1" applyFont="1" applyFill="1" applyBorder="1" applyAlignment="1" applyProtection="1">
      <alignment horizontal="center" vertical="center" shrinkToFit="1"/>
    </xf>
    <xf numFmtId="178" fontId="8" fillId="2" borderId="0" xfId="3" applyNumberFormat="1" applyFont="1" applyFill="1" applyBorder="1" applyAlignment="1" applyProtection="1">
      <alignment horizontal="center" vertical="center" shrinkToFit="1"/>
    </xf>
    <xf numFmtId="178" fontId="8" fillId="2" borderId="104" xfId="3" applyNumberFormat="1" applyFont="1" applyFill="1" applyBorder="1" applyAlignment="1" applyProtection="1">
      <alignment horizontal="center" vertical="center" shrinkToFit="1"/>
    </xf>
    <xf numFmtId="178" fontId="12" fillId="2" borderId="55" xfId="3" applyNumberFormat="1" applyFont="1" applyFill="1" applyBorder="1" applyAlignment="1" applyProtection="1">
      <alignment horizontal="distributed" vertical="center" shrinkToFit="1"/>
    </xf>
    <xf numFmtId="178" fontId="12" fillId="2" borderId="55" xfId="3" applyNumberFormat="1" applyFont="1" applyFill="1" applyBorder="1" applyAlignment="1" applyProtection="1">
      <alignment horizontal="center" vertical="center" shrinkToFit="1"/>
    </xf>
    <xf numFmtId="178" fontId="8" fillId="2" borderId="26" xfId="3" applyNumberFormat="1" applyFont="1" applyFill="1" applyBorder="1" applyAlignment="1" applyProtection="1">
      <alignment horizontal="center" vertical="center" shrinkToFit="1"/>
    </xf>
    <xf numFmtId="178" fontId="8" fillId="2" borderId="25" xfId="3" applyNumberFormat="1" applyFont="1" applyFill="1" applyBorder="1" applyAlignment="1" applyProtection="1">
      <alignment horizontal="center" vertical="center" shrinkToFit="1"/>
    </xf>
    <xf numFmtId="178" fontId="8" fillId="2" borderId="106" xfId="3" applyNumberFormat="1" applyFont="1" applyFill="1" applyBorder="1" applyAlignment="1" applyProtection="1">
      <alignment horizontal="center" vertical="center" shrinkToFit="1"/>
    </xf>
    <xf numFmtId="178" fontId="12" fillId="2" borderId="60" xfId="3" applyNumberFormat="1" applyFont="1" applyFill="1" applyBorder="1" applyAlignment="1" applyProtection="1">
      <alignment horizontal="distributed" vertical="center" shrinkToFit="1"/>
    </xf>
    <xf numFmtId="178" fontId="12" fillId="2" borderId="60" xfId="3" applyNumberFormat="1" applyFont="1" applyFill="1" applyBorder="1" applyAlignment="1" applyProtection="1">
      <alignment horizontal="center" vertical="center" shrinkToFit="1"/>
    </xf>
    <xf numFmtId="179" fontId="9" fillId="2" borderId="110" xfId="3" applyNumberFormat="1" applyFont="1" applyFill="1" applyBorder="1" applyAlignment="1" applyProtection="1">
      <alignment vertical="center"/>
    </xf>
    <xf numFmtId="178" fontId="9" fillId="2" borderId="6" xfId="3" applyNumberFormat="1" applyFont="1" applyFill="1" applyBorder="1" applyAlignment="1" applyProtection="1">
      <alignment vertical="center" shrinkToFit="1"/>
    </xf>
    <xf numFmtId="179" fontId="9" fillId="2" borderId="122" xfId="3" applyNumberFormat="1" applyFont="1" applyFill="1" applyBorder="1" applyAlignment="1" applyProtection="1">
      <alignment vertical="center" shrinkToFit="1"/>
    </xf>
    <xf numFmtId="179" fontId="29" fillId="2" borderId="57" xfId="3" applyNumberFormat="1" applyFont="1" applyFill="1" applyBorder="1" applyAlignment="1" applyProtection="1">
      <alignment vertical="center" shrinkToFit="1"/>
    </xf>
    <xf numFmtId="178" fontId="29" fillId="2" borderId="56" xfId="3" applyNumberFormat="1" applyFont="1" applyFill="1" applyBorder="1" applyAlignment="1" applyProtection="1">
      <alignment vertical="center" shrinkToFit="1"/>
    </xf>
    <xf numFmtId="179" fontId="29" fillId="2" borderId="277" xfId="3" applyNumberFormat="1" applyFont="1" applyFill="1" applyBorder="1" applyAlignment="1" applyProtection="1">
      <alignment vertical="center" shrinkToFit="1"/>
    </xf>
    <xf numFmtId="178" fontId="29" fillId="2" borderId="106" xfId="3" applyNumberFormat="1" applyFont="1" applyFill="1" applyBorder="1" applyAlignment="1" applyProtection="1">
      <alignment vertical="center" shrinkToFit="1"/>
    </xf>
    <xf numFmtId="179" fontId="29" fillId="2" borderId="62" xfId="3" applyNumberFormat="1" applyFont="1" applyFill="1" applyBorder="1" applyAlignment="1" applyProtection="1">
      <alignment vertical="center" shrinkToFit="1"/>
    </xf>
    <xf numFmtId="178" fontId="29" fillId="2" borderId="61" xfId="3" applyNumberFormat="1" applyFont="1" applyFill="1" applyBorder="1" applyAlignment="1" applyProtection="1">
      <alignment vertical="center" shrinkToFit="1"/>
    </xf>
    <xf numFmtId="179" fontId="29" fillId="2" borderId="279" xfId="3" applyNumberFormat="1" applyFont="1" applyFill="1" applyBorder="1" applyAlignment="1" applyProtection="1">
      <alignment vertical="center" shrinkToFit="1"/>
    </xf>
    <xf numFmtId="37" fontId="51" fillId="0" borderId="0" xfId="0" applyFont="1" applyFill="1" applyBorder="1" applyAlignment="1">
      <alignment wrapText="1"/>
    </xf>
    <xf numFmtId="37" fontId="4" fillId="2" borderId="0" xfId="0" applyFont="1" applyFill="1" applyBorder="1" applyAlignment="1">
      <alignment vertical="center" wrapText="1"/>
    </xf>
    <xf numFmtId="188" fontId="9" fillId="2" borderId="174" xfId="0" applyNumberFormat="1" applyFont="1" applyFill="1" applyBorder="1" applyAlignment="1" applyProtection="1">
      <alignment vertical="center" shrinkToFit="1"/>
    </xf>
    <xf numFmtId="188" fontId="9" fillId="0" borderId="174" xfId="0" applyNumberFormat="1" applyFont="1" applyFill="1" applyBorder="1" applyAlignment="1" applyProtection="1">
      <alignment vertical="center" shrinkToFit="1"/>
    </xf>
    <xf numFmtId="188" fontId="9" fillId="2" borderId="72" xfId="0" applyNumberFormat="1" applyFont="1" applyFill="1" applyBorder="1" applyAlignment="1" applyProtection="1">
      <alignment vertical="center" shrinkToFit="1"/>
    </xf>
    <xf numFmtId="188" fontId="9" fillId="0" borderId="72" xfId="0" applyNumberFormat="1" applyFont="1" applyFill="1" applyBorder="1" applyAlignment="1" applyProtection="1">
      <alignment horizontal="center" vertical="center" shrinkToFit="1"/>
    </xf>
    <xf numFmtId="37" fontId="51" fillId="0" borderId="0" xfId="0" applyFont="1" applyFill="1" applyAlignment="1">
      <alignment vertical="center" wrapText="1" shrinkToFit="1"/>
    </xf>
    <xf numFmtId="37" fontId="4" fillId="0" borderId="0" xfId="0" applyFont="1" applyFill="1" applyAlignment="1">
      <alignment vertical="center" wrapText="1"/>
    </xf>
    <xf numFmtId="37" fontId="4" fillId="0" borderId="204" xfId="0" applyFont="1" applyFill="1" applyBorder="1" applyAlignment="1">
      <alignment vertical="center" wrapText="1" shrinkToFit="1"/>
    </xf>
    <xf numFmtId="37" fontId="51" fillId="0" borderId="0" xfId="0" applyFont="1" applyFill="1" applyAlignment="1">
      <alignment wrapText="1" shrinkToFit="1"/>
    </xf>
    <xf numFmtId="37" fontId="51" fillId="0" borderId="0" xfId="0" applyFont="1" applyFill="1" applyAlignment="1">
      <alignment vertical="top" wrapText="1" shrinkToFit="1"/>
    </xf>
    <xf numFmtId="38" fontId="14" fillId="0" borderId="273" xfId="1" applyFont="1" applyFill="1" applyBorder="1" applyAlignment="1">
      <alignment horizontal="center" vertical="center"/>
    </xf>
    <xf numFmtId="179" fontId="1" fillId="0" borderId="292" xfId="1" applyNumberFormat="1" applyFont="1" applyFill="1" applyBorder="1" applyAlignment="1">
      <alignment horizontal="right" vertical="center" wrapText="1"/>
    </xf>
    <xf numFmtId="179" fontId="30" fillId="0" borderId="247" xfId="1" applyNumberFormat="1" applyFont="1" applyFill="1" applyBorder="1" applyAlignment="1">
      <alignment horizontal="right" vertical="center" wrapText="1"/>
    </xf>
    <xf numFmtId="179" fontId="1" fillId="0" borderId="216" xfId="1" applyNumberFormat="1" applyFont="1" applyFill="1" applyBorder="1" applyAlignment="1">
      <alignment horizontal="right" vertical="center"/>
    </xf>
    <xf numFmtId="179" fontId="30" fillId="0" borderId="293" xfId="1" applyNumberFormat="1" applyFont="1" applyFill="1" applyBorder="1" applyAlignment="1">
      <alignment horizontal="right" vertical="center" wrapText="1"/>
    </xf>
    <xf numFmtId="178" fontId="8" fillId="2" borderId="294" xfId="3" applyNumberFormat="1" applyFont="1" applyFill="1" applyBorder="1" applyAlignment="1" applyProtection="1">
      <alignment horizontal="center" vertical="center" shrinkToFit="1"/>
    </xf>
    <xf numFmtId="0" fontId="3" fillId="2" borderId="295" xfId="3" applyFill="1" applyBorder="1"/>
    <xf numFmtId="178" fontId="63" fillId="2" borderId="197" xfId="3" applyNumberFormat="1" applyFont="1" applyFill="1" applyBorder="1" applyAlignment="1" applyProtection="1">
      <alignment vertical="center"/>
    </xf>
    <xf numFmtId="179" fontId="63" fillId="2" borderId="280" xfId="3" applyNumberFormat="1" applyFont="1" applyFill="1" applyBorder="1" applyAlignment="1" applyProtection="1">
      <alignment vertical="center"/>
    </xf>
    <xf numFmtId="178" fontId="63" fillId="2" borderId="3" xfId="3" applyNumberFormat="1" applyFont="1" applyFill="1" applyBorder="1" applyAlignment="1" applyProtection="1">
      <alignment vertical="center" shrinkToFit="1"/>
    </xf>
    <xf numFmtId="179" fontId="63" fillId="2" borderId="281" xfId="3" applyNumberFormat="1" applyFont="1" applyFill="1" applyBorder="1" applyAlignment="1" applyProtection="1">
      <alignment vertical="center" shrinkToFit="1"/>
    </xf>
    <xf numFmtId="178" fontId="5" fillId="2" borderId="0" xfId="3" applyNumberFormat="1" applyFont="1" applyFill="1" applyAlignment="1">
      <alignment vertical="center"/>
    </xf>
    <xf numFmtId="38" fontId="1" fillId="0" borderId="293" xfId="1" applyFont="1" applyFill="1" applyBorder="1" applyAlignment="1">
      <alignment vertical="center"/>
    </xf>
    <xf numFmtId="183" fontId="39" fillId="0" borderId="0" xfId="6" applyNumberFormat="1" applyFont="1" applyFill="1" applyAlignment="1">
      <alignment horizontal="center" vertical="center"/>
    </xf>
    <xf numFmtId="183" fontId="39" fillId="0" borderId="0" xfId="6" applyNumberFormat="1" applyFont="1" applyFill="1" applyAlignment="1">
      <alignment vertical="center"/>
    </xf>
    <xf numFmtId="183" fontId="39" fillId="0" borderId="0" xfId="6" applyNumberFormat="1" applyFont="1" applyFill="1" applyAlignment="1">
      <alignment vertical="center" wrapText="1"/>
    </xf>
    <xf numFmtId="183" fontId="9" fillId="0" borderId="72" xfId="6" applyNumberFormat="1" applyFont="1" applyFill="1" applyBorder="1" applyAlignment="1">
      <alignment horizontal="right" vertical="center"/>
    </xf>
    <xf numFmtId="183" fontId="35" fillId="0" borderId="0" xfId="6" applyNumberFormat="1" applyFont="1" applyFill="1" applyAlignment="1">
      <alignment vertical="center"/>
    </xf>
    <xf numFmtId="178" fontId="9" fillId="2" borderId="197" xfId="3" applyNumberFormat="1" applyFont="1" applyFill="1" applyBorder="1" applyAlignment="1" applyProtection="1">
      <alignment vertical="center"/>
    </xf>
    <xf numFmtId="179" fontId="9" fillId="2" borderId="280" xfId="3" applyNumberFormat="1" applyFont="1" applyFill="1" applyBorder="1" applyAlignment="1" applyProtection="1">
      <alignment vertical="center"/>
    </xf>
    <xf numFmtId="179" fontId="9" fillId="0" borderId="280" xfId="3" applyNumberFormat="1" applyFont="1" applyFill="1" applyBorder="1" applyAlignment="1" applyProtection="1">
      <alignment vertical="center"/>
    </xf>
    <xf numFmtId="179" fontId="9" fillId="0" borderId="150" xfId="6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vertical="top" wrapText="1" shrinkToFit="1"/>
    </xf>
    <xf numFmtId="183" fontId="15" fillId="0" borderId="296" xfId="6" applyNumberFormat="1" applyFont="1" applyFill="1" applyBorder="1" applyAlignment="1">
      <alignment vertical="center"/>
    </xf>
    <xf numFmtId="178" fontId="15" fillId="0" borderId="297" xfId="6" applyNumberFormat="1" applyFont="1" applyFill="1" applyBorder="1" applyAlignment="1">
      <alignment vertical="center"/>
    </xf>
    <xf numFmtId="179" fontId="15" fillId="0" borderId="298" xfId="6" applyNumberFormat="1" applyFont="1" applyFill="1" applyBorder="1" applyAlignment="1">
      <alignment horizontal="right" vertical="center"/>
    </xf>
    <xf numFmtId="183" fontId="15" fillId="0" borderId="85" xfId="6" applyNumberFormat="1" applyFont="1" applyFill="1" applyBorder="1" applyAlignment="1">
      <alignment vertical="center"/>
    </xf>
    <xf numFmtId="178" fontId="15" fillId="0" borderId="181" xfId="6" applyNumberFormat="1" applyFont="1" applyFill="1" applyBorder="1" applyAlignment="1">
      <alignment vertical="center"/>
    </xf>
    <xf numFmtId="179" fontId="15" fillId="0" borderId="182" xfId="6" applyNumberFormat="1" applyFont="1" applyFill="1" applyBorder="1" applyAlignment="1">
      <alignment vertical="center"/>
    </xf>
    <xf numFmtId="183" fontId="55" fillId="0" borderId="0" xfId="6" applyNumberFormat="1" applyFont="1" applyFill="1" applyBorder="1" applyAlignment="1">
      <alignment vertical="center" wrapText="1"/>
    </xf>
    <xf numFmtId="180" fontId="9" fillId="0" borderId="52" xfId="0" applyNumberFormat="1" applyFont="1" applyFill="1" applyBorder="1" applyAlignment="1" applyProtection="1">
      <alignment horizontal="right" vertical="center" shrinkToFit="1"/>
    </xf>
    <xf numFmtId="188" fontId="63" fillId="0" borderId="166" xfId="0" applyNumberFormat="1" applyFont="1" applyFill="1" applyBorder="1" applyAlignment="1" applyProtection="1">
      <alignment horizontal="right" vertical="center" shrinkToFit="1"/>
    </xf>
    <xf numFmtId="189" fontId="63" fillId="0" borderId="74" xfId="0" applyNumberFormat="1" applyFont="1" applyFill="1" applyBorder="1" applyAlignment="1" applyProtection="1">
      <alignment horizontal="right" vertical="center" shrinkToFit="1"/>
    </xf>
    <xf numFmtId="183" fontId="62" fillId="0" borderId="0" xfId="6" applyNumberFormat="1" applyFont="1" applyFill="1" applyAlignment="1">
      <alignment vertical="center"/>
    </xf>
    <xf numFmtId="183" fontId="62" fillId="0" borderId="0" xfId="6" applyNumberFormat="1" applyFont="1" applyFill="1" applyAlignment="1">
      <alignment horizontal="right" vertical="center"/>
    </xf>
    <xf numFmtId="37" fontId="9" fillId="0" borderId="299" xfId="0" applyFont="1" applyFill="1" applyBorder="1" applyAlignment="1" applyProtection="1">
      <alignment vertical="center" shrinkToFit="1"/>
    </xf>
    <xf numFmtId="37" fontId="9" fillId="0" borderId="196" xfId="0" applyFont="1" applyFill="1" applyBorder="1" applyAlignment="1" applyProtection="1">
      <alignment vertical="center" shrinkToFit="1"/>
    </xf>
    <xf numFmtId="37" fontId="9" fillId="0" borderId="300" xfId="0" applyFont="1" applyFill="1" applyBorder="1" applyAlignment="1" applyProtection="1">
      <alignment vertical="center" shrinkToFit="1"/>
    </xf>
    <xf numFmtId="37" fontId="4" fillId="0" borderId="34" xfId="0" applyFont="1" applyFill="1" applyBorder="1" applyAlignment="1">
      <alignment horizontal="left" wrapText="1" shrinkToFit="1"/>
    </xf>
    <xf numFmtId="37" fontId="53" fillId="0" borderId="34" xfId="0" applyFont="1" applyFill="1" applyBorder="1" applyAlignment="1">
      <alignment horizontal="left" vertical="top" wrapText="1"/>
    </xf>
    <xf numFmtId="37" fontId="0" fillId="0" borderId="34" xfId="0" applyFont="1" applyBorder="1" applyAlignment="1"/>
    <xf numFmtId="37" fontId="53" fillId="0" borderId="34" xfId="0" applyFont="1" applyFill="1" applyBorder="1" applyAlignment="1">
      <alignment horizontal="left" vertical="center" wrapText="1"/>
    </xf>
    <xf numFmtId="37" fontId="4" fillId="0" borderId="34" xfId="0" applyFont="1" applyFill="1" applyBorder="1" applyAlignment="1">
      <alignment horizontal="left" vertical="center"/>
    </xf>
    <xf numFmtId="37" fontId="7" fillId="0" borderId="0" xfId="0" applyFont="1" applyFill="1" applyAlignment="1" applyProtection="1">
      <alignment horizontal="center" vertical="center"/>
    </xf>
    <xf numFmtId="180" fontId="9" fillId="0" borderId="301" xfId="0" applyNumberFormat="1" applyFont="1" applyFill="1" applyBorder="1" applyAlignment="1" applyProtection="1">
      <alignment vertical="center" shrinkToFit="1"/>
    </xf>
    <xf numFmtId="180" fontId="9" fillId="0" borderId="68" xfId="0" applyNumberFormat="1" applyFont="1" applyFill="1" applyBorder="1" applyAlignment="1" applyProtection="1">
      <alignment vertical="center" shrinkToFit="1"/>
    </xf>
    <xf numFmtId="180" fontId="9" fillId="0" borderId="49" xfId="0" applyNumberFormat="1" applyFont="1" applyFill="1" applyBorder="1" applyAlignment="1" applyProtection="1">
      <alignment vertical="center" shrinkToFit="1"/>
    </xf>
    <xf numFmtId="37" fontId="9" fillId="0" borderId="302" xfId="0" applyFont="1" applyFill="1" applyBorder="1" applyAlignment="1" applyProtection="1">
      <alignment vertical="center" shrinkToFit="1"/>
    </xf>
    <xf numFmtId="178" fontId="9" fillId="0" borderId="303" xfId="0" applyNumberFormat="1" applyFont="1" applyFill="1" applyBorder="1" applyAlignment="1" applyProtection="1">
      <alignment vertical="center" shrinkToFit="1"/>
    </xf>
    <xf numFmtId="178" fontId="9" fillId="0" borderId="2" xfId="0" applyNumberFormat="1" applyFont="1" applyFill="1" applyBorder="1" applyAlignment="1" applyProtection="1">
      <alignment vertical="center" shrinkToFit="1"/>
    </xf>
    <xf numFmtId="178" fontId="9" fillId="0" borderId="46" xfId="0" applyNumberFormat="1" applyFont="1" applyFill="1" applyBorder="1" applyAlignment="1" applyProtection="1">
      <alignment vertical="center" shrinkToFit="1"/>
    </xf>
    <xf numFmtId="178" fontId="9" fillId="0" borderId="6" xfId="0" applyNumberFormat="1" applyFont="1" applyFill="1" applyBorder="1" applyAlignment="1" applyProtection="1">
      <alignment vertical="center" shrinkToFit="1"/>
    </xf>
    <xf numFmtId="178" fontId="9" fillId="0" borderId="3" xfId="0" applyNumberFormat="1" applyFont="1" applyFill="1" applyBorder="1" applyAlignment="1" applyProtection="1">
      <alignment vertical="center" shrinkToFit="1"/>
    </xf>
    <xf numFmtId="180" fontId="9" fillId="0" borderId="112" xfId="0" applyNumberFormat="1" applyFont="1" applyFill="1" applyBorder="1" applyAlignment="1" applyProtection="1">
      <alignment vertical="center" shrinkToFit="1"/>
    </xf>
    <xf numFmtId="180" fontId="9" fillId="0" borderId="124" xfId="0" applyNumberFormat="1" applyFont="1" applyFill="1" applyBorder="1" applyAlignment="1" applyProtection="1">
      <alignment vertical="center" shrinkToFit="1"/>
    </xf>
    <xf numFmtId="37" fontId="9" fillId="0" borderId="5" xfId="0" applyFont="1" applyFill="1" applyBorder="1" applyAlignment="1" applyProtection="1">
      <alignment vertical="center" shrinkToFit="1"/>
    </xf>
    <xf numFmtId="37" fontId="9" fillId="0" borderId="289" xfId="0" applyFont="1" applyFill="1" applyBorder="1" applyAlignment="1" applyProtection="1">
      <alignment vertical="center" shrinkToFit="1"/>
    </xf>
    <xf numFmtId="37" fontId="34" fillId="0" borderId="103" xfId="0" applyFont="1" applyFill="1" applyBorder="1" applyAlignment="1">
      <alignment horizontal="left" vertical="center" wrapText="1"/>
    </xf>
    <xf numFmtId="37" fontId="34" fillId="0" borderId="0" xfId="0" applyFont="1" applyFill="1" applyBorder="1" applyAlignment="1">
      <alignment horizontal="left" vertical="center" wrapText="1"/>
    </xf>
    <xf numFmtId="178" fontId="8" fillId="0" borderId="304" xfId="0" applyNumberFormat="1" applyFont="1" applyFill="1" applyBorder="1" applyAlignment="1" applyProtection="1">
      <alignment horizontal="center" vertical="center" shrinkToFit="1"/>
    </xf>
    <xf numFmtId="178" fontId="8" fillId="0" borderId="305" xfId="0" applyNumberFormat="1" applyFont="1" applyFill="1" applyBorder="1" applyAlignment="1" applyProtection="1">
      <alignment horizontal="center" vertical="center" shrinkToFit="1"/>
    </xf>
    <xf numFmtId="37" fontId="8" fillId="0" borderId="299" xfId="0" applyFont="1" applyFill="1" applyBorder="1" applyAlignment="1" applyProtection="1">
      <alignment horizontal="center" vertical="center" wrapText="1"/>
    </xf>
    <xf numFmtId="37" fontId="8" fillId="0" borderId="300" xfId="0" applyFont="1" applyFill="1" applyBorder="1" applyAlignment="1" applyProtection="1">
      <alignment horizontal="center" vertical="center" wrapText="1"/>
    </xf>
    <xf numFmtId="37" fontId="11" fillId="0" borderId="306" xfId="0" applyFont="1" applyFill="1" applyBorder="1" applyAlignment="1">
      <alignment horizontal="center" vertical="center" wrapText="1" shrinkToFit="1"/>
    </xf>
    <xf numFmtId="37" fontId="11" fillId="0" borderId="127" xfId="0" applyFont="1" applyFill="1" applyBorder="1" applyAlignment="1">
      <alignment horizontal="center" vertical="center" wrapText="1" shrinkToFit="1"/>
    </xf>
    <xf numFmtId="37" fontId="11" fillId="0" borderId="307" xfId="0" applyFont="1" applyFill="1" applyBorder="1" applyAlignment="1">
      <alignment horizontal="center" vertical="center" wrapText="1" shrinkToFit="1"/>
    </xf>
    <xf numFmtId="37" fontId="8" fillId="0" borderId="119" xfId="0" applyFont="1" applyFill="1" applyBorder="1" applyAlignment="1" applyProtection="1">
      <alignment horizontal="center" vertical="center" wrapText="1"/>
    </xf>
    <xf numFmtId="37" fontId="8" fillId="0" borderId="115" xfId="0" applyFont="1" applyFill="1" applyBorder="1" applyAlignment="1" applyProtection="1">
      <alignment horizontal="center" vertical="center" wrapText="1"/>
    </xf>
    <xf numFmtId="37" fontId="8" fillId="0" borderId="114" xfId="0" applyFont="1" applyFill="1" applyBorder="1" applyAlignment="1" applyProtection="1">
      <alignment horizontal="center" vertical="center" wrapText="1"/>
    </xf>
    <xf numFmtId="37" fontId="8" fillId="0" borderId="116" xfId="0" applyFont="1" applyFill="1" applyBorder="1" applyAlignment="1">
      <alignment horizontal="center" vertical="center" shrinkToFit="1"/>
    </xf>
    <xf numFmtId="37" fontId="8" fillId="0" borderId="103" xfId="0" applyFont="1" applyFill="1" applyBorder="1" applyAlignment="1">
      <alignment horizontal="center" vertical="center" shrinkToFit="1"/>
    </xf>
    <xf numFmtId="37" fontId="8" fillId="0" borderId="119" xfId="0" applyFont="1" applyFill="1" applyBorder="1" applyAlignment="1">
      <alignment horizontal="center" vertical="center" shrinkToFit="1"/>
    </xf>
    <xf numFmtId="37" fontId="8" fillId="0" borderId="26" xfId="0" applyFont="1" applyFill="1" applyBorder="1" applyAlignment="1">
      <alignment horizontal="center" vertical="center" shrinkToFit="1"/>
    </xf>
    <xf numFmtId="37" fontId="8" fillId="0" borderId="25" xfId="0" applyFont="1" applyFill="1" applyBorder="1" applyAlignment="1">
      <alignment horizontal="center" vertical="center" shrinkToFit="1"/>
    </xf>
    <xf numFmtId="37" fontId="8" fillId="0" borderId="117" xfId="0" applyFont="1" applyFill="1" applyBorder="1" applyAlignment="1">
      <alignment horizontal="center" vertical="center" shrinkToFit="1"/>
    </xf>
    <xf numFmtId="37" fontId="31" fillId="0" borderId="40" xfId="0" applyFont="1" applyFill="1" applyBorder="1" applyAlignment="1">
      <alignment horizontal="center" vertical="center" wrapText="1"/>
    </xf>
    <xf numFmtId="37" fontId="31" fillId="0" borderId="108" xfId="0" applyFont="1" applyFill="1" applyBorder="1" applyAlignment="1">
      <alignment horizontal="center" vertical="center" wrapText="1"/>
    </xf>
    <xf numFmtId="180" fontId="9" fillId="0" borderId="308" xfId="0" applyNumberFormat="1" applyFont="1" applyFill="1" applyBorder="1" applyAlignment="1" applyProtection="1">
      <alignment vertical="center" shrinkToFit="1"/>
    </xf>
    <xf numFmtId="178" fontId="9" fillId="0" borderId="227" xfId="0" applyNumberFormat="1" applyFont="1" applyFill="1" applyBorder="1" applyAlignment="1" applyProtection="1">
      <alignment vertical="center" shrinkToFit="1"/>
    </xf>
    <xf numFmtId="178" fontId="8" fillId="0" borderId="33" xfId="3" applyNumberFormat="1" applyFont="1" applyFill="1" applyBorder="1" applyAlignment="1" applyProtection="1">
      <alignment horizontal="distributed" vertical="center" shrinkToFit="1"/>
    </xf>
    <xf numFmtId="178" fontId="8" fillId="0" borderId="309" xfId="3" applyNumberFormat="1" applyFont="1" applyFill="1" applyBorder="1" applyAlignment="1" applyProtection="1">
      <alignment horizontal="center" vertical="center"/>
    </xf>
    <xf numFmtId="0" fontId="8" fillId="0" borderId="119" xfId="3" applyFont="1" applyFill="1" applyBorder="1" applyAlignment="1">
      <alignment horizontal="center" vertical="center"/>
    </xf>
    <xf numFmtId="178" fontId="8" fillId="0" borderId="30" xfId="3" applyNumberFormat="1" applyFont="1" applyFill="1" applyBorder="1" applyAlignment="1" applyProtection="1">
      <alignment horizontal="distributed" vertical="center" shrinkToFit="1"/>
    </xf>
    <xf numFmtId="0" fontId="8" fillId="0" borderId="310" xfId="3" applyFont="1" applyFill="1" applyBorder="1" applyAlignment="1">
      <alignment horizontal="center" vertical="center"/>
    </xf>
    <xf numFmtId="178" fontId="8" fillId="0" borderId="113" xfId="3" applyNumberFormat="1" applyFont="1" applyFill="1" applyBorder="1" applyAlignment="1" applyProtection="1">
      <alignment horizontal="center" vertical="center"/>
    </xf>
    <xf numFmtId="0" fontId="8" fillId="0" borderId="27" xfId="3" applyFont="1" applyFill="1" applyBorder="1" applyAlignment="1">
      <alignment vertical="center"/>
    </xf>
    <xf numFmtId="0" fontId="60" fillId="0" borderId="34" xfId="3" applyFont="1" applyFill="1" applyBorder="1" applyAlignment="1">
      <alignment horizontal="left" vertical="center" wrapText="1"/>
    </xf>
    <xf numFmtId="0" fontId="60" fillId="0" borderId="34" xfId="3" applyFont="1" applyFill="1" applyBorder="1" applyAlignment="1">
      <alignment horizontal="left" vertical="center"/>
    </xf>
    <xf numFmtId="178" fontId="8" fillId="0" borderId="116" xfId="3" applyNumberFormat="1" applyFont="1" applyFill="1" applyBorder="1" applyAlignment="1" applyProtection="1">
      <alignment horizontal="center" vertical="center" shrinkToFit="1"/>
    </xf>
    <xf numFmtId="178" fontId="8" fillId="0" borderId="103" xfId="3" applyNumberFormat="1" applyFont="1" applyFill="1" applyBorder="1" applyAlignment="1" applyProtection="1">
      <alignment horizontal="center" vertical="center" shrinkToFit="1"/>
    </xf>
    <xf numFmtId="0" fontId="15" fillId="0" borderId="103" xfId="3" applyFont="1" applyFill="1" applyBorder="1" applyAlignment="1">
      <alignment horizontal="center" vertical="center" shrinkToFit="1"/>
    </xf>
    <xf numFmtId="0" fontId="8" fillId="0" borderId="34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8" fillId="0" borderId="26" xfId="3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center" vertical="center" shrinkToFit="1"/>
    </xf>
    <xf numFmtId="0" fontId="15" fillId="0" borderId="25" xfId="3" applyFont="1" applyFill="1" applyBorder="1" applyAlignment="1">
      <alignment horizontal="center" vertical="center" shrinkToFit="1"/>
    </xf>
    <xf numFmtId="179" fontId="8" fillId="0" borderId="45" xfId="3" applyNumberFormat="1" applyFont="1" applyFill="1" applyBorder="1" applyAlignment="1" applyProtection="1">
      <alignment horizontal="center" vertical="center"/>
    </xf>
    <xf numFmtId="0" fontId="8" fillId="0" borderId="290" xfId="3" applyFont="1" applyFill="1" applyBorder="1" applyAlignment="1">
      <alignment vertical="center"/>
    </xf>
    <xf numFmtId="178" fontId="28" fillId="0" borderId="0" xfId="3" applyNumberFormat="1" applyFont="1" applyFill="1" applyBorder="1" applyAlignment="1" applyProtection="1">
      <alignment horizontal="left" vertical="top" wrapText="1"/>
    </xf>
    <xf numFmtId="179" fontId="4" fillId="0" borderId="34" xfId="3" applyNumberFormat="1" applyFont="1" applyFill="1" applyBorder="1" applyAlignment="1" applyProtection="1">
      <alignment horizontal="left" vertical="top" wrapText="1" shrinkToFit="1"/>
    </xf>
    <xf numFmtId="179" fontId="4" fillId="0" borderId="34" xfId="3" applyNumberFormat="1" applyFont="1" applyFill="1" applyBorder="1" applyAlignment="1" applyProtection="1">
      <alignment horizontal="left" vertical="top" shrinkToFit="1"/>
    </xf>
    <xf numFmtId="179" fontId="4" fillId="0" borderId="34" xfId="3" applyNumberFormat="1" applyFont="1" applyFill="1" applyBorder="1" applyAlignment="1" applyProtection="1">
      <alignment vertical="top" wrapText="1"/>
    </xf>
    <xf numFmtId="179" fontId="68" fillId="0" borderId="34" xfId="3" applyNumberFormat="1" applyFont="1" applyFill="1" applyBorder="1" applyAlignment="1" applyProtection="1">
      <alignment vertical="top" wrapText="1"/>
    </xf>
    <xf numFmtId="178" fontId="7" fillId="0" borderId="0" xfId="3" applyNumberFormat="1" applyFont="1" applyFill="1" applyAlignment="1" applyProtection="1">
      <alignment horizontal="center" vertical="center"/>
    </xf>
    <xf numFmtId="178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227" xfId="3" applyFont="1" applyFill="1" applyBorder="1" applyAlignment="1">
      <alignment vertical="center"/>
    </xf>
    <xf numFmtId="179" fontId="8" fillId="0" borderId="311" xfId="3" applyNumberFormat="1" applyFont="1" applyFill="1" applyBorder="1" applyAlignment="1" applyProtection="1">
      <alignment horizontal="center" vertical="center"/>
    </xf>
    <xf numFmtId="0" fontId="8" fillId="0" borderId="117" xfId="3" applyFont="1" applyFill="1" applyBorder="1" applyAlignment="1">
      <alignment vertical="center"/>
    </xf>
    <xf numFmtId="178" fontId="8" fillId="0" borderId="1" xfId="3" applyNumberFormat="1" applyFont="1" applyFill="1" applyBorder="1" applyAlignment="1" applyProtection="1">
      <alignment horizontal="center" vertical="center"/>
    </xf>
    <xf numFmtId="179" fontId="8" fillId="0" borderId="48" xfId="3" applyNumberFormat="1" applyFont="1" applyFill="1" applyBorder="1" applyAlignment="1" applyProtection="1">
      <alignment horizontal="center" vertical="center"/>
    </xf>
    <xf numFmtId="0" fontId="8" fillId="0" borderId="308" xfId="3" applyFont="1" applyFill="1" applyBorder="1" applyAlignment="1">
      <alignment horizontal="center" vertical="center"/>
    </xf>
    <xf numFmtId="178" fontId="8" fillId="2" borderId="312" xfId="3" applyNumberFormat="1" applyFont="1" applyFill="1" applyBorder="1" applyAlignment="1" applyProtection="1">
      <alignment horizontal="distributed" vertical="center" shrinkToFit="1"/>
    </xf>
    <xf numFmtId="178" fontId="8" fillId="2" borderId="30" xfId="3" applyNumberFormat="1" applyFont="1" applyFill="1" applyBorder="1" applyAlignment="1" applyProtection="1">
      <alignment horizontal="distributed" vertical="center" shrinkToFit="1"/>
    </xf>
    <xf numFmtId="178" fontId="8" fillId="0" borderId="313" xfId="3" applyNumberFormat="1" applyFont="1" applyFill="1" applyBorder="1" applyAlignment="1" applyProtection="1">
      <alignment horizontal="center" vertical="center" shrinkToFit="1"/>
    </xf>
    <xf numFmtId="178" fontId="8" fillId="0" borderId="314" xfId="3" applyNumberFormat="1" applyFont="1" applyFill="1" applyBorder="1" applyAlignment="1" applyProtection="1">
      <alignment horizontal="center" vertical="center" shrinkToFit="1"/>
    </xf>
    <xf numFmtId="0" fontId="15" fillId="0" borderId="314" xfId="3" applyFont="1" applyFill="1" applyBorder="1" applyAlignment="1">
      <alignment horizontal="center" vertical="center" shrinkToFit="1"/>
    </xf>
    <xf numFmtId="179" fontId="69" fillId="2" borderId="34" xfId="3" applyNumberFormat="1" applyFont="1" applyFill="1" applyBorder="1" applyAlignment="1" applyProtection="1">
      <alignment horizontal="left" vertical="center" wrapText="1" shrinkToFit="1"/>
    </xf>
    <xf numFmtId="37" fontId="70" fillId="2" borderId="34" xfId="0" applyFont="1" applyFill="1" applyBorder="1" applyAlignment="1">
      <alignment horizontal="left" vertical="center" shrinkToFit="1"/>
    </xf>
    <xf numFmtId="0" fontId="7" fillId="0" borderId="0" xfId="4" applyFont="1" applyFill="1" applyAlignment="1">
      <alignment horizontal="center" vertical="center"/>
    </xf>
    <xf numFmtId="0" fontId="8" fillId="0" borderId="175" xfId="4" applyFont="1" applyFill="1" applyBorder="1" applyAlignment="1">
      <alignment horizontal="center" vertical="center"/>
    </xf>
    <xf numFmtId="0" fontId="8" fillId="0" borderId="145" xfId="4" applyFont="1" applyFill="1" applyBorder="1" applyAlignment="1">
      <alignment horizontal="center" vertical="center"/>
    </xf>
    <xf numFmtId="0" fontId="8" fillId="0" borderId="228" xfId="4" applyFont="1" applyFill="1" applyBorder="1" applyAlignment="1">
      <alignment horizontal="center" vertical="center"/>
    </xf>
    <xf numFmtId="0" fontId="8" fillId="0" borderId="315" xfId="4" applyFont="1" applyFill="1" applyBorder="1" applyAlignment="1">
      <alignment horizontal="center" vertical="center"/>
    </xf>
    <xf numFmtId="0" fontId="8" fillId="0" borderId="141" xfId="4" applyFont="1" applyFill="1" applyBorder="1" applyAlignment="1">
      <alignment horizontal="center" vertical="center"/>
    </xf>
    <xf numFmtId="0" fontId="8" fillId="0" borderId="155" xfId="4" applyFont="1" applyFill="1" applyBorder="1" applyAlignment="1">
      <alignment horizontal="center" vertical="center"/>
    </xf>
    <xf numFmtId="0" fontId="8" fillId="0" borderId="176" xfId="4" applyFont="1" applyFill="1" applyBorder="1" applyAlignment="1">
      <alignment horizontal="center" vertical="center" wrapText="1"/>
    </xf>
    <xf numFmtId="0" fontId="8" fillId="0" borderId="172" xfId="4" applyFont="1" applyFill="1" applyBorder="1" applyAlignment="1">
      <alignment horizontal="center" vertical="center" wrapText="1"/>
    </xf>
    <xf numFmtId="178" fontId="8" fillId="0" borderId="316" xfId="4" applyNumberFormat="1" applyFont="1" applyFill="1" applyBorder="1" applyAlignment="1" applyProtection="1">
      <alignment horizontal="center" vertical="center"/>
    </xf>
    <xf numFmtId="178" fontId="8" fillId="0" borderId="317" xfId="4" applyNumberFormat="1" applyFont="1" applyFill="1" applyBorder="1" applyAlignment="1" applyProtection="1">
      <alignment horizontal="center" vertical="center"/>
    </xf>
    <xf numFmtId="178" fontId="8" fillId="0" borderId="318" xfId="4" applyNumberFormat="1" applyFont="1" applyFill="1" applyBorder="1" applyAlignment="1" applyProtection="1">
      <alignment horizontal="center" vertical="center"/>
    </xf>
    <xf numFmtId="179" fontId="8" fillId="0" borderId="319" xfId="4" applyNumberFormat="1" applyFont="1" applyFill="1" applyBorder="1" applyAlignment="1" applyProtection="1">
      <alignment horizontal="center" vertical="center"/>
    </xf>
    <xf numFmtId="179" fontId="8" fillId="0" borderId="320" xfId="4" applyNumberFormat="1" applyFont="1" applyFill="1" applyBorder="1" applyAlignment="1" applyProtection="1">
      <alignment horizontal="center" vertical="center"/>
    </xf>
    <xf numFmtId="0" fontId="9" fillId="0" borderId="143" xfId="4" applyFont="1" applyFill="1" applyBorder="1" applyAlignment="1">
      <alignment horizontal="distributed" vertical="center"/>
    </xf>
    <xf numFmtId="0" fontId="9" fillId="0" borderId="139" xfId="4" applyFont="1" applyFill="1" applyBorder="1" applyAlignment="1">
      <alignment horizontal="distributed" vertical="center"/>
    </xf>
    <xf numFmtId="0" fontId="9" fillId="0" borderId="10" xfId="4" applyFont="1" applyFill="1" applyBorder="1" applyAlignment="1">
      <alignment horizontal="distributed" vertical="center"/>
    </xf>
    <xf numFmtId="0" fontId="9" fillId="0" borderId="140" xfId="4" applyFont="1" applyFill="1" applyBorder="1" applyAlignment="1">
      <alignment horizontal="distributed" vertical="center"/>
    </xf>
    <xf numFmtId="0" fontId="9" fillId="0" borderId="147" xfId="4" applyFont="1" applyFill="1" applyBorder="1" applyAlignment="1">
      <alignment horizontal="distributed" vertical="center"/>
    </xf>
    <xf numFmtId="0" fontId="9" fillId="0" borderId="264" xfId="4" applyFont="1" applyFill="1" applyBorder="1" applyAlignment="1">
      <alignment horizontal="distributed" vertical="center"/>
    </xf>
    <xf numFmtId="0" fontId="24" fillId="0" borderId="145" xfId="4" applyFont="1" applyFill="1" applyBorder="1" applyAlignment="1">
      <alignment horizontal="left" vertical="center" wrapText="1"/>
    </xf>
    <xf numFmtId="0" fontId="9" fillId="0" borderId="263" xfId="4" applyFont="1" applyFill="1" applyBorder="1" applyAlignment="1">
      <alignment horizontal="center" vertical="center"/>
    </xf>
    <xf numFmtId="0" fontId="9" fillId="0" borderId="264" xfId="4" applyFont="1" applyFill="1" applyBorder="1" applyAlignment="1">
      <alignment horizontal="center" vertical="center"/>
    </xf>
    <xf numFmtId="0" fontId="9" fillId="0" borderId="321" xfId="4" applyFont="1" applyFill="1" applyBorder="1" applyAlignment="1">
      <alignment horizontal="center" vertical="center"/>
    </xf>
    <xf numFmtId="180" fontId="8" fillId="0" borderId="74" xfId="0" applyNumberFormat="1" applyFont="1" applyFill="1" applyBorder="1" applyAlignment="1" applyProtection="1">
      <alignment horizontal="center" vertical="center" shrinkToFit="1"/>
    </xf>
    <xf numFmtId="180" fontId="8" fillId="0" borderId="77" xfId="0" applyNumberFormat="1" applyFont="1" applyFill="1" applyBorder="1" applyAlignment="1" applyProtection="1">
      <alignment horizontal="center" vertical="center" shrinkToFit="1"/>
    </xf>
    <xf numFmtId="37" fontId="18" fillId="0" borderId="0" xfId="0" applyFont="1" applyFill="1" applyAlignment="1">
      <alignment horizontal="center" vertical="center"/>
    </xf>
    <xf numFmtId="37" fontId="8" fillId="0" borderId="322" xfId="0" applyFont="1" applyFill="1" applyBorder="1" applyAlignment="1" applyProtection="1">
      <alignment horizontal="center" vertical="center" shrinkToFit="1"/>
    </xf>
    <xf numFmtId="37" fontId="8" fillId="0" borderId="323" xfId="0" applyFont="1" applyFill="1" applyBorder="1" applyAlignment="1" applyProtection="1">
      <alignment horizontal="center" vertical="center" shrinkToFit="1"/>
    </xf>
    <xf numFmtId="37" fontId="15" fillId="0" borderId="324" xfId="0" applyFont="1" applyFill="1" applyBorder="1" applyAlignment="1">
      <alignment vertical="center" shrinkToFit="1"/>
    </xf>
    <xf numFmtId="37" fontId="15" fillId="0" borderId="151" xfId="0" applyFont="1" applyFill="1" applyBorder="1" applyAlignment="1">
      <alignment vertical="center" shrinkToFit="1"/>
    </xf>
    <xf numFmtId="37" fontId="15" fillId="0" borderId="73" xfId="0" applyFont="1" applyFill="1" applyBorder="1" applyAlignment="1">
      <alignment vertical="center" shrinkToFit="1"/>
    </xf>
    <xf numFmtId="37" fontId="15" fillId="0" borderId="195" xfId="0" applyFont="1" applyFill="1" applyBorder="1" applyAlignment="1">
      <alignment vertical="center" shrinkToFit="1"/>
    </xf>
    <xf numFmtId="37" fontId="15" fillId="0" borderId="161" xfId="0" applyFont="1" applyFill="1" applyBorder="1" applyAlignment="1">
      <alignment vertical="center" shrinkToFit="1"/>
    </xf>
    <xf numFmtId="37" fontId="15" fillId="0" borderId="76" xfId="0" applyFont="1" applyFill="1" applyBorder="1" applyAlignment="1">
      <alignment vertical="center" shrinkToFit="1"/>
    </xf>
    <xf numFmtId="37" fontId="15" fillId="0" borderId="231" xfId="0" applyFont="1" applyFill="1" applyBorder="1" applyAlignment="1">
      <alignment vertical="center" shrinkToFit="1"/>
    </xf>
    <xf numFmtId="49" fontId="8" fillId="0" borderId="323" xfId="0" applyNumberFormat="1" applyFont="1" applyFill="1" applyBorder="1" applyAlignment="1" applyProtection="1">
      <alignment horizontal="center" vertical="center" shrinkToFit="1"/>
    </xf>
    <xf numFmtId="49" fontId="15" fillId="0" borderId="325" xfId="0" applyNumberFormat="1" applyFont="1" applyFill="1" applyBorder="1" applyAlignment="1">
      <alignment horizontal="center" vertical="center" shrinkToFit="1"/>
    </xf>
    <xf numFmtId="49" fontId="8" fillId="0" borderId="326" xfId="0" applyNumberFormat="1" applyFont="1" applyFill="1" applyBorder="1" applyAlignment="1" applyProtection="1">
      <alignment horizontal="center" vertical="center" shrinkToFit="1"/>
    </xf>
    <xf numFmtId="49" fontId="15" fillId="0" borderId="324" xfId="0" applyNumberFormat="1" applyFont="1" applyFill="1" applyBorder="1" applyAlignment="1">
      <alignment horizontal="center" vertical="center" shrinkToFit="1"/>
    </xf>
    <xf numFmtId="49" fontId="15" fillId="0" borderId="327" xfId="0" applyNumberFormat="1" applyFont="1" applyFill="1" applyBorder="1" applyAlignment="1">
      <alignment horizontal="center" vertical="center" shrinkToFit="1"/>
    </xf>
    <xf numFmtId="37" fontId="8" fillId="0" borderId="73" xfId="0" applyFont="1" applyFill="1" applyBorder="1" applyAlignment="1" applyProtection="1">
      <alignment horizontal="center" vertical="center" shrinkToFit="1"/>
    </xf>
    <xf numFmtId="37" fontId="8" fillId="0" borderId="76" xfId="0" applyFont="1" applyFill="1" applyBorder="1" applyAlignment="1" applyProtection="1">
      <alignment horizontal="center" vertical="center" shrinkToFit="1"/>
    </xf>
    <xf numFmtId="179" fontId="8" fillId="0" borderId="152" xfId="0" applyNumberFormat="1" applyFont="1" applyFill="1" applyBorder="1" applyAlignment="1" applyProtection="1">
      <alignment horizontal="center" vertical="center" shrinkToFit="1"/>
    </xf>
    <xf numFmtId="179" fontId="8" fillId="0" borderId="88" xfId="0" applyNumberFormat="1" applyFont="1" applyFill="1" applyBorder="1" applyAlignment="1" applyProtection="1">
      <alignment horizontal="center" vertical="center" shrinkToFit="1"/>
    </xf>
    <xf numFmtId="37" fontId="8" fillId="0" borderId="137" xfId="0" applyFont="1" applyFill="1" applyBorder="1" applyAlignment="1" applyProtection="1">
      <alignment horizontal="center" vertical="center" shrinkToFit="1"/>
    </xf>
    <xf numFmtId="37" fontId="8" fillId="0" borderId="162" xfId="0" applyFont="1" applyFill="1" applyBorder="1" applyAlignment="1" applyProtection="1">
      <alignment horizontal="center" vertical="center" shrinkToFit="1"/>
    </xf>
    <xf numFmtId="179" fontId="8" fillId="0" borderId="195" xfId="0" applyNumberFormat="1" applyFont="1" applyFill="1" applyBorder="1" applyAlignment="1" applyProtection="1">
      <alignment horizontal="center" vertical="center" shrinkToFit="1"/>
    </xf>
    <xf numFmtId="179" fontId="8" fillId="0" borderId="231" xfId="0" applyNumberFormat="1" applyFont="1" applyFill="1" applyBorder="1" applyAlignment="1" applyProtection="1">
      <alignment horizontal="center" vertical="center" shrinkToFit="1"/>
    </xf>
    <xf numFmtId="178" fontId="8" fillId="0" borderId="73" xfId="0" applyNumberFormat="1" applyFont="1" applyFill="1" applyBorder="1" applyAlignment="1" applyProtection="1">
      <alignment horizontal="center" vertical="center" shrinkToFit="1"/>
    </xf>
    <xf numFmtId="178" fontId="8" fillId="0" borderId="76" xfId="0" applyNumberFormat="1" applyFont="1" applyFill="1" applyBorder="1" applyAlignment="1" applyProtection="1">
      <alignment horizontal="center" vertical="center" shrinkToFit="1"/>
    </xf>
    <xf numFmtId="37" fontId="8" fillId="0" borderId="31" xfId="0" applyFont="1" applyFill="1" applyBorder="1" applyAlignment="1">
      <alignment horizontal="center" vertical="center" wrapText="1"/>
    </xf>
    <xf numFmtId="37" fontId="8" fillId="0" borderId="30" xfId="0" applyFont="1" applyFill="1" applyBorder="1" applyAlignment="1">
      <alignment horizontal="center" vertical="center" wrapText="1"/>
    </xf>
    <xf numFmtId="37" fontId="8" fillId="0" borderId="8" xfId="0" applyFont="1" applyFill="1" applyBorder="1" applyAlignment="1">
      <alignment horizontal="center" vertical="center" wrapText="1"/>
    </xf>
    <xf numFmtId="37" fontId="8" fillId="0" borderId="27" xfId="0" applyFont="1" applyFill="1" applyBorder="1" applyAlignment="1">
      <alignment horizontal="center" vertical="center" wrapText="1"/>
    </xf>
    <xf numFmtId="37" fontId="8" fillId="0" borderId="25" xfId="0" applyFont="1" applyFill="1" applyBorder="1" applyAlignment="1">
      <alignment horizontal="center" vertical="center" wrapText="1"/>
    </xf>
    <xf numFmtId="37" fontId="8" fillId="0" borderId="117" xfId="0" applyFont="1" applyFill="1" applyBorder="1" applyAlignment="1">
      <alignment horizontal="center" vertical="center" wrapText="1"/>
    </xf>
    <xf numFmtId="37" fontId="8" fillId="0" borderId="197" xfId="0" applyFont="1" applyFill="1" applyBorder="1" applyAlignment="1">
      <alignment horizontal="center" vertical="center" wrapText="1"/>
    </xf>
    <xf numFmtId="37" fontId="8" fillId="0" borderId="121" xfId="0" applyFont="1" applyFill="1" applyBorder="1" applyAlignment="1">
      <alignment horizontal="center" vertical="center" wrapText="1"/>
    </xf>
    <xf numFmtId="37" fontId="8" fillId="0" borderId="118" xfId="0" applyFont="1" applyFill="1" applyBorder="1" applyAlignment="1">
      <alignment horizontal="center" vertical="center" wrapText="1"/>
    </xf>
    <xf numFmtId="37" fontId="8" fillId="0" borderId="60" xfId="0" applyFont="1" applyFill="1" applyBorder="1" applyAlignment="1">
      <alignment horizontal="distributed" vertical="center"/>
    </xf>
    <xf numFmtId="37" fontId="8" fillId="0" borderId="30" xfId="0" applyFont="1" applyFill="1" applyBorder="1" applyAlignment="1">
      <alignment horizontal="distributed" vertical="center"/>
    </xf>
    <xf numFmtId="37" fontId="8" fillId="0" borderId="51" xfId="0" applyFont="1" applyFill="1" applyBorder="1" applyAlignment="1">
      <alignment horizontal="distributed" vertical="center"/>
    </xf>
    <xf numFmtId="37" fontId="8" fillId="0" borderId="33" xfId="0" applyFont="1" applyFill="1" applyBorder="1" applyAlignment="1">
      <alignment horizontal="distributed" vertical="center"/>
    </xf>
    <xf numFmtId="37" fontId="8" fillId="0" borderId="328" xfId="0" applyFont="1" applyFill="1" applyBorder="1" applyAlignment="1">
      <alignment horizontal="distributed" vertical="center"/>
    </xf>
    <xf numFmtId="37" fontId="4" fillId="0" borderId="34" xfId="0" applyFont="1" applyFill="1" applyBorder="1" applyAlignment="1">
      <alignment wrapText="1"/>
    </xf>
    <xf numFmtId="37" fontId="51" fillId="0" borderId="34" xfId="0" applyFont="1" applyFill="1" applyBorder="1" applyAlignment="1">
      <alignment horizontal="left" vertical="center" wrapText="1"/>
    </xf>
    <xf numFmtId="37" fontId="58" fillId="0" borderId="34" xfId="0" applyFont="1" applyFill="1" applyBorder="1" applyAlignment="1">
      <alignment horizontal="left" vertical="center" wrapText="1"/>
    </xf>
    <xf numFmtId="37" fontId="58" fillId="0" borderId="34" xfId="0" applyFont="1" applyFill="1" applyBorder="1" applyAlignment="1">
      <alignment horizontal="left" vertical="center"/>
    </xf>
    <xf numFmtId="37" fontId="8" fillId="0" borderId="42" xfId="0" applyFont="1" applyFill="1" applyBorder="1" applyAlignment="1">
      <alignment horizontal="distributed" vertical="center"/>
    </xf>
    <xf numFmtId="37" fontId="8" fillId="0" borderId="65" xfId="0" applyFont="1" applyFill="1" applyBorder="1" applyAlignment="1">
      <alignment horizontal="distributed" vertical="center"/>
    </xf>
    <xf numFmtId="177" fontId="9" fillId="0" borderId="47" xfId="0" applyNumberFormat="1" applyFont="1" applyFill="1" applyBorder="1" applyAlignment="1" applyProtection="1">
      <alignment vertical="center"/>
    </xf>
    <xf numFmtId="177" fontId="9" fillId="0" borderId="329" xfId="0" applyNumberFormat="1" applyFont="1" applyFill="1" applyBorder="1" applyAlignment="1" applyProtection="1">
      <alignment vertical="center"/>
    </xf>
    <xf numFmtId="177" fontId="9" fillId="0" borderId="57" xfId="0" applyNumberFormat="1" applyFont="1" applyFill="1" applyBorder="1" applyAlignment="1" applyProtection="1">
      <alignment vertical="center"/>
    </xf>
    <xf numFmtId="177" fontId="9" fillId="0" borderId="62" xfId="0" applyNumberFormat="1" applyFont="1" applyFill="1" applyBorder="1" applyAlignment="1" applyProtection="1">
      <alignment vertical="center"/>
    </xf>
    <xf numFmtId="37" fontId="8" fillId="0" borderId="55" xfId="0" applyFont="1" applyFill="1" applyBorder="1" applyAlignment="1">
      <alignment horizontal="distributed" vertical="center"/>
    </xf>
    <xf numFmtId="37" fontId="8" fillId="0" borderId="111" xfId="0" applyFont="1" applyFill="1" applyBorder="1" applyAlignment="1">
      <alignment horizontal="distributed" vertical="center"/>
    </xf>
    <xf numFmtId="178" fontId="9" fillId="0" borderId="58" xfId="0" applyNumberFormat="1" applyFont="1" applyFill="1" applyBorder="1" applyAlignment="1" applyProtection="1">
      <alignment vertical="center" shrinkToFit="1"/>
    </xf>
    <xf numFmtId="178" fontId="9" fillId="0" borderId="63" xfId="0" applyNumberFormat="1" applyFont="1" applyFill="1" applyBorder="1" applyAlignment="1" applyProtection="1">
      <alignment vertical="center" shrinkToFit="1"/>
    </xf>
    <xf numFmtId="178" fontId="9" fillId="0" borderId="37" xfId="0" applyNumberFormat="1" applyFont="1" applyFill="1" applyBorder="1" applyAlignment="1" applyProtection="1">
      <alignment vertical="center" shrinkToFit="1"/>
    </xf>
    <xf numFmtId="178" fontId="9" fillId="0" borderId="330" xfId="0" applyNumberFormat="1" applyFont="1" applyFill="1" applyBorder="1" applyAlignment="1" applyProtection="1">
      <alignment vertical="center" shrinkToFit="1"/>
    </xf>
    <xf numFmtId="37" fontId="8" fillId="0" borderId="67" xfId="0" applyFont="1" applyFill="1" applyBorder="1" applyAlignment="1">
      <alignment horizontal="distributed" vertical="center"/>
    </xf>
    <xf numFmtId="37" fontId="8" fillId="0" borderId="0" xfId="0" applyFont="1" applyFill="1" applyBorder="1" applyAlignment="1">
      <alignment horizontal="distributed" vertical="center"/>
    </xf>
    <xf numFmtId="37" fontId="8" fillId="0" borderId="248" xfId="0" applyFont="1" applyFill="1" applyBorder="1" applyAlignment="1">
      <alignment horizontal="distributed" vertical="center"/>
    </xf>
    <xf numFmtId="178" fontId="9" fillId="0" borderId="41" xfId="0" applyNumberFormat="1" applyFont="1" applyFill="1" applyBorder="1" applyAlignment="1" applyProtection="1">
      <alignment vertical="center" shrinkToFit="1"/>
    </xf>
    <xf numFmtId="177" fontId="9" fillId="0" borderId="331" xfId="0" applyNumberFormat="1" applyFont="1" applyFill="1" applyBorder="1" applyAlignment="1" applyProtection="1">
      <alignment vertical="center"/>
    </xf>
    <xf numFmtId="37" fontId="8" fillId="0" borderId="309" xfId="0" applyFont="1" applyFill="1" applyBorder="1" applyAlignment="1">
      <alignment horizontal="center" vertical="center" wrapText="1"/>
    </xf>
    <xf numFmtId="37" fontId="8" fillId="0" borderId="103" xfId="0" applyFont="1" applyFill="1" applyBorder="1" applyAlignment="1">
      <alignment horizontal="center" vertical="center" wrapText="1"/>
    </xf>
    <xf numFmtId="37" fontId="8" fillId="0" borderId="119" xfId="0" applyFont="1" applyFill="1" applyBorder="1" applyAlignment="1">
      <alignment horizontal="center" vertical="center" wrapText="1"/>
    </xf>
    <xf numFmtId="178" fontId="9" fillId="0" borderId="332" xfId="0" applyNumberFormat="1" applyFont="1" applyFill="1" applyBorder="1" applyAlignment="1" applyProtection="1">
      <alignment vertical="center" shrinkToFit="1"/>
    </xf>
    <xf numFmtId="180" fontId="9" fillId="0" borderId="333" xfId="0" applyNumberFormat="1" applyFont="1" applyFill="1" applyBorder="1" applyAlignment="1" applyProtection="1">
      <alignment vertical="center" shrinkToFit="1"/>
    </xf>
    <xf numFmtId="180" fontId="9" fillId="0" borderId="123" xfId="0" applyNumberFormat="1" applyFont="1" applyFill="1" applyBorder="1" applyAlignment="1" applyProtection="1">
      <alignment vertical="center" shrinkToFit="1"/>
    </xf>
    <xf numFmtId="180" fontId="9" fillId="0" borderId="49" xfId="0" applyNumberFormat="1" applyFont="1" applyFill="1" applyBorder="1" applyAlignment="1" applyProtection="1">
      <alignment vertical="center"/>
    </xf>
    <xf numFmtId="180" fontId="9" fillId="0" borderId="48" xfId="0" applyNumberFormat="1" applyFont="1" applyFill="1" applyBorder="1" applyAlignment="1" applyProtection="1">
      <alignment vertical="center"/>
    </xf>
    <xf numFmtId="37" fontId="9" fillId="0" borderId="334" xfId="0" applyFont="1" applyFill="1" applyBorder="1" applyAlignment="1">
      <alignment vertical="center"/>
    </xf>
    <xf numFmtId="37" fontId="9" fillId="0" borderId="4" xfId="0" applyFont="1" applyFill="1" applyBorder="1" applyAlignment="1">
      <alignment vertical="center"/>
    </xf>
    <xf numFmtId="177" fontId="9" fillId="0" borderId="45" xfId="0" applyNumberFormat="1" applyFont="1" applyFill="1" applyBorder="1" applyAlignment="1" applyProtection="1">
      <alignment vertical="center"/>
    </xf>
    <xf numFmtId="37" fontId="9" fillId="0" borderId="56" xfId="0" applyFont="1" applyFill="1" applyBorder="1" applyAlignment="1">
      <alignment vertical="center"/>
    </xf>
    <xf numFmtId="37" fontId="9" fillId="0" borderId="61" xfId="0" applyFont="1" applyFill="1" applyBorder="1" applyAlignment="1">
      <alignment vertical="center"/>
    </xf>
    <xf numFmtId="180" fontId="9" fillId="0" borderId="123" xfId="0" applyNumberFormat="1" applyFont="1" applyFill="1" applyBorder="1" applyAlignment="1" applyProtection="1">
      <alignment vertical="center"/>
    </xf>
    <xf numFmtId="37" fontId="7" fillId="0" borderId="0" xfId="0" applyFont="1" applyFill="1" applyAlignment="1">
      <alignment horizontal="center" vertical="center"/>
    </xf>
    <xf numFmtId="37" fontId="8" fillId="0" borderId="334" xfId="0" applyFont="1" applyFill="1" applyBorder="1" applyAlignment="1">
      <alignment horizontal="center" vertical="center"/>
    </xf>
    <xf numFmtId="37" fontId="15" fillId="0" borderId="331" xfId="0" applyFont="1" applyFill="1" applyBorder="1" applyAlignment="1">
      <alignment horizontal="center" vertical="center"/>
    </xf>
    <xf numFmtId="49" fontId="8" fillId="0" borderId="332" xfId="0" applyNumberFormat="1" applyFont="1" applyFill="1" applyBorder="1" applyAlignment="1" applyProtection="1">
      <alignment horizontal="center" vertical="center" shrinkToFit="1"/>
    </xf>
    <xf numFmtId="49" fontId="15" fillId="0" borderId="333" xfId="0" applyNumberFormat="1" applyFont="1" applyFill="1" applyBorder="1" applyAlignment="1">
      <alignment horizontal="center" vertical="center" shrinkToFit="1"/>
    </xf>
    <xf numFmtId="37" fontId="8" fillId="0" borderId="116" xfId="0" applyFont="1" applyFill="1" applyBorder="1" applyAlignment="1">
      <alignment horizontal="center" vertical="center"/>
    </xf>
    <xf numFmtId="37" fontId="8" fillId="0" borderId="103" xfId="0" applyFont="1" applyFill="1" applyBorder="1" applyAlignment="1">
      <alignment horizontal="center" vertical="center"/>
    </xf>
    <xf numFmtId="37" fontId="8" fillId="0" borderId="34" xfId="0" applyFont="1" applyFill="1" applyBorder="1" applyAlignment="1">
      <alignment horizontal="center" vertical="center"/>
    </xf>
    <xf numFmtId="37" fontId="8" fillId="0" borderId="0" xfId="0" applyFont="1" applyFill="1" applyBorder="1" applyAlignment="1">
      <alignment horizontal="center" vertical="center"/>
    </xf>
    <xf numFmtId="180" fontId="9" fillId="0" borderId="59" xfId="0" applyNumberFormat="1" applyFont="1" applyFill="1" applyBorder="1" applyAlignment="1" applyProtection="1">
      <alignment vertical="center"/>
    </xf>
    <xf numFmtId="180" fontId="9" fillId="0" borderId="64" xfId="0" applyNumberFormat="1" applyFont="1" applyFill="1" applyBorder="1" applyAlignment="1" applyProtection="1">
      <alignment vertical="center"/>
    </xf>
    <xf numFmtId="37" fontId="8" fillId="0" borderId="335" xfId="0" applyFont="1" applyFill="1" applyBorder="1" applyAlignment="1">
      <alignment horizontal="distributed" vertical="center"/>
    </xf>
    <xf numFmtId="37" fontId="8" fillId="0" borderId="336" xfId="0" applyFont="1" applyFill="1" applyBorder="1" applyAlignment="1">
      <alignment horizontal="center" vertical="center" textRotation="255"/>
    </xf>
    <xf numFmtId="37" fontId="8" fillId="0" borderId="53" xfId="0" applyFont="1" applyFill="1" applyBorder="1" applyAlignment="1">
      <alignment horizontal="center" vertical="center" textRotation="255"/>
    </xf>
    <xf numFmtId="37" fontId="8" fillId="0" borderId="337" xfId="0" applyFont="1" applyFill="1" applyBorder="1" applyAlignment="1">
      <alignment horizontal="center" vertical="center" textRotation="255"/>
    </xf>
    <xf numFmtId="37" fontId="8" fillId="0" borderId="40" xfId="0" applyFont="1" applyFill="1" applyBorder="1" applyAlignment="1">
      <alignment horizontal="center" vertical="center" textRotation="255"/>
    </xf>
    <xf numFmtId="37" fontId="8" fillId="0" borderId="338" xfId="0" applyFont="1" applyFill="1" applyBorder="1" applyAlignment="1">
      <alignment horizontal="center" vertical="center" textRotation="255"/>
    </xf>
    <xf numFmtId="37" fontId="8" fillId="0" borderId="339" xfId="0" applyFont="1" applyFill="1" applyBorder="1" applyAlignment="1">
      <alignment horizontal="center" vertical="center" textRotation="255"/>
    </xf>
    <xf numFmtId="37" fontId="9" fillId="0" borderId="46" xfId="0" applyFont="1" applyFill="1" applyBorder="1" applyAlignment="1">
      <alignment vertical="center"/>
    </xf>
    <xf numFmtId="37" fontId="8" fillId="0" borderId="340" xfId="0" applyFont="1" applyFill="1" applyBorder="1" applyAlignment="1">
      <alignment horizontal="center" vertical="center"/>
    </xf>
    <xf numFmtId="37" fontId="8" fillId="0" borderId="341" xfId="0" applyFont="1" applyFill="1" applyBorder="1" applyAlignment="1">
      <alignment horizontal="center" vertical="center"/>
    </xf>
    <xf numFmtId="37" fontId="8" fillId="0" borderId="342" xfId="0" applyFont="1" applyFill="1" applyBorder="1" applyAlignment="1">
      <alignment horizontal="center" vertical="center"/>
    </xf>
    <xf numFmtId="37" fontId="8" fillId="0" borderId="338" xfId="0" applyFont="1" applyFill="1" applyBorder="1" applyAlignment="1">
      <alignment horizontal="center" vertical="center"/>
    </xf>
    <xf numFmtId="37" fontId="8" fillId="0" borderId="343" xfId="0" applyFont="1" applyFill="1" applyBorder="1" applyAlignment="1">
      <alignment horizontal="center" vertical="center"/>
    </xf>
    <xf numFmtId="37" fontId="8" fillId="0" borderId="339" xfId="0" applyFont="1" applyFill="1" applyBorder="1" applyAlignment="1">
      <alignment horizontal="center" vertical="center"/>
    </xf>
    <xf numFmtId="178" fontId="33" fillId="0" borderId="0" xfId="3" applyNumberFormat="1" applyFont="1" applyFill="1" applyAlignment="1" applyProtection="1">
      <alignment horizontal="left" vertical="top" wrapText="1"/>
    </xf>
    <xf numFmtId="37" fontId="9" fillId="0" borderId="1" xfId="0" applyFont="1" applyFill="1" applyBorder="1" applyAlignment="1">
      <alignment vertical="center"/>
    </xf>
    <xf numFmtId="37" fontId="8" fillId="0" borderId="144" xfId="0" applyFont="1" applyFill="1" applyBorder="1" applyAlignment="1" applyProtection="1">
      <alignment horizontal="distributed" vertical="center" shrinkToFit="1"/>
    </xf>
    <xf numFmtId="37" fontId="8" fillId="0" borderId="10" xfId="0" applyFont="1" applyFill="1" applyBorder="1" applyAlignment="1" applyProtection="1">
      <alignment horizontal="center" vertical="center" shrinkToFit="1"/>
    </xf>
    <xf numFmtId="37" fontId="8" fillId="0" borderId="0" xfId="0" applyFont="1" applyFill="1" applyBorder="1" applyAlignment="1" applyProtection="1">
      <alignment horizontal="distributed" vertical="center" wrapText="1" shrinkToFit="1"/>
    </xf>
    <xf numFmtId="37" fontId="8" fillId="0" borderId="0" xfId="0" applyFont="1" applyFill="1" applyBorder="1" applyAlignment="1" applyProtection="1">
      <alignment horizontal="distributed" vertical="center" shrinkToFit="1"/>
    </xf>
    <xf numFmtId="37" fontId="8" fillId="0" borderId="142" xfId="0" applyFont="1" applyFill="1" applyBorder="1" applyAlignment="1" applyProtection="1">
      <alignment horizontal="distributed" vertical="center" wrapText="1" shrinkToFit="1"/>
    </xf>
    <xf numFmtId="37" fontId="8" fillId="0" borderId="141" xfId="0" applyFont="1" applyFill="1" applyBorder="1" applyAlignment="1" applyProtection="1">
      <alignment horizontal="distributed" vertical="center" shrinkToFit="1"/>
    </xf>
    <xf numFmtId="37" fontId="8" fillId="0" borderId="143" xfId="0" applyFont="1" applyFill="1" applyBorder="1" applyAlignment="1" applyProtection="1">
      <alignment horizontal="distributed" vertical="center" shrinkToFit="1"/>
    </xf>
    <xf numFmtId="37" fontId="8" fillId="0" borderId="139" xfId="0" applyFont="1" applyFill="1" applyBorder="1" applyAlignment="1" applyProtection="1">
      <alignment horizontal="distributed" vertical="center" shrinkToFit="1"/>
    </xf>
    <xf numFmtId="37" fontId="8" fillId="0" borderId="9" xfId="0" applyFont="1" applyFill="1" applyBorder="1" applyAlignment="1" applyProtection="1">
      <alignment horizontal="center" vertical="center" shrinkToFit="1"/>
    </xf>
    <xf numFmtId="37" fontId="8" fillId="0" borderId="11" xfId="0" applyFont="1" applyFill="1" applyBorder="1" applyAlignment="1" applyProtection="1">
      <alignment horizontal="center" vertical="center" shrinkToFit="1"/>
    </xf>
    <xf numFmtId="37" fontId="8" fillId="0" borderId="19" xfId="0" applyFont="1" applyFill="1" applyBorder="1" applyAlignment="1" applyProtection="1">
      <alignment horizontal="center" vertical="center" shrinkToFit="1"/>
    </xf>
    <xf numFmtId="37" fontId="8" fillId="0" borderId="20" xfId="0" applyFont="1" applyFill="1" applyBorder="1" applyAlignment="1" applyProtection="1">
      <alignment horizontal="center" vertical="center" shrinkToFit="1"/>
    </xf>
    <xf numFmtId="37" fontId="8" fillId="0" borderId="21" xfId="0" applyFont="1" applyFill="1" applyBorder="1" applyAlignment="1" applyProtection="1">
      <alignment horizontal="center" vertical="center" shrinkToFit="1"/>
    </xf>
    <xf numFmtId="37" fontId="8" fillId="0" borderId="95" xfId="0" applyFont="1" applyFill="1" applyBorder="1" applyAlignment="1" applyProtection="1">
      <alignment horizontal="distributed" vertical="center" wrapText="1" shrinkToFit="1"/>
    </xf>
    <xf numFmtId="37" fontId="8" fillId="0" borderId="95" xfId="0" applyFont="1" applyFill="1" applyBorder="1" applyAlignment="1" applyProtection="1">
      <alignment horizontal="distributed" vertical="center" shrinkToFit="1"/>
    </xf>
    <xf numFmtId="37" fontId="8" fillId="0" borderId="140" xfId="0" applyFont="1" applyFill="1" applyBorder="1" applyAlignment="1" applyProtection="1">
      <alignment horizontal="distributed" vertical="center" shrinkToFit="1"/>
    </xf>
    <xf numFmtId="37" fontId="8" fillId="0" borderId="160" xfId="0" applyFont="1" applyFill="1" applyBorder="1" applyAlignment="1" applyProtection="1">
      <alignment horizontal="distributed" vertical="center" wrapText="1" shrinkToFit="1"/>
    </xf>
    <xf numFmtId="37" fontId="8" fillId="0" borderId="160" xfId="0" applyFont="1" applyFill="1" applyBorder="1" applyAlignment="1" applyProtection="1">
      <alignment horizontal="distributed" vertical="center" shrinkToFit="1"/>
    </xf>
    <xf numFmtId="37" fontId="8" fillId="0" borderId="140" xfId="0" applyFont="1" applyFill="1" applyBorder="1" applyAlignment="1" applyProtection="1">
      <alignment horizontal="distributed" vertical="center" wrapText="1" shrinkToFit="1"/>
    </xf>
    <xf numFmtId="37" fontId="8" fillId="0" borderId="221" xfId="0" applyFont="1" applyFill="1" applyBorder="1" applyAlignment="1" applyProtection="1">
      <alignment horizontal="distributed" vertical="center" wrapText="1" shrinkToFit="1"/>
    </xf>
    <xf numFmtId="37" fontId="8" fillId="0" borderId="315" xfId="0" applyFont="1" applyFill="1" applyBorder="1" applyAlignment="1" applyProtection="1">
      <alignment horizontal="distributed" vertical="center" shrinkToFit="1"/>
    </xf>
    <xf numFmtId="188" fontId="16" fillId="0" borderId="0" xfId="0" applyNumberFormat="1" applyFont="1" applyFill="1" applyBorder="1" applyAlignment="1" applyProtection="1">
      <alignment horizontal="center" vertical="center" shrinkToFit="1"/>
    </xf>
    <xf numFmtId="49" fontId="8" fillId="0" borderId="344" xfId="0" applyNumberFormat="1" applyFont="1" applyFill="1" applyBorder="1" applyAlignment="1" applyProtection="1">
      <alignment horizontal="center" vertical="center" shrinkToFit="1"/>
    </xf>
    <xf numFmtId="49" fontId="15" fillId="0" borderId="345" xfId="0" applyNumberFormat="1" applyFont="1" applyFill="1" applyBorder="1" applyAlignment="1">
      <alignment horizontal="center" vertical="center" shrinkToFit="1"/>
    </xf>
    <xf numFmtId="188" fontId="8" fillId="0" borderId="176" xfId="0" quotePrefix="1" applyNumberFormat="1" applyFont="1" applyFill="1" applyBorder="1" applyAlignment="1" applyProtection="1">
      <alignment horizontal="center" vertical="center" wrapText="1" shrinkToFit="1"/>
    </xf>
    <xf numFmtId="188" fontId="8" fillId="0" borderId="172" xfId="0" quotePrefix="1" applyNumberFormat="1" applyFont="1" applyFill="1" applyBorder="1" applyAlignment="1" applyProtection="1">
      <alignment horizontal="center" vertical="center" shrinkToFit="1"/>
    </xf>
    <xf numFmtId="188" fontId="8" fillId="0" borderId="176" xfId="0" applyNumberFormat="1" applyFont="1" applyFill="1" applyBorder="1" applyAlignment="1" applyProtection="1">
      <alignment horizontal="center" vertical="center" wrapText="1" shrinkToFit="1"/>
    </xf>
    <xf numFmtId="37" fontId="8" fillId="0" borderId="175" xfId="0" applyFont="1" applyFill="1" applyBorder="1" applyAlignment="1" applyProtection="1">
      <alignment horizontal="center" vertical="center" shrinkToFit="1"/>
    </xf>
    <xf numFmtId="37" fontId="8" fillId="0" borderId="145" xfId="0" applyFont="1" applyFill="1" applyBorder="1" applyAlignment="1" applyProtection="1">
      <alignment horizontal="center" vertical="center" shrinkToFit="1"/>
    </xf>
    <xf numFmtId="37" fontId="8" fillId="0" borderId="228" xfId="0" applyFont="1" applyFill="1" applyBorder="1" applyAlignment="1" applyProtection="1">
      <alignment horizontal="center" vertical="center" shrinkToFit="1"/>
    </xf>
    <xf numFmtId="37" fontId="8" fillId="0" borderId="315" xfId="0" applyFont="1" applyFill="1" applyBorder="1" applyAlignment="1" applyProtection="1">
      <alignment horizontal="center" vertical="center" shrinkToFit="1"/>
    </xf>
    <xf numFmtId="37" fontId="8" fillId="0" borderId="141" xfId="0" applyFont="1" applyFill="1" applyBorder="1" applyAlignment="1" applyProtection="1">
      <alignment horizontal="center" vertical="center" shrinkToFit="1"/>
    </xf>
    <xf numFmtId="37" fontId="8" fillId="0" borderId="155" xfId="0" applyFont="1" applyFill="1" applyBorder="1" applyAlignment="1" applyProtection="1">
      <alignment horizontal="center" vertical="center" shrinkToFit="1"/>
    </xf>
    <xf numFmtId="183" fontId="47" fillId="0" borderId="95" xfId="5" applyNumberFormat="1" applyFont="1" applyFill="1" applyBorder="1" applyAlignment="1">
      <alignment vertical="center" wrapText="1"/>
    </xf>
    <xf numFmtId="183" fontId="47" fillId="0" borderId="0" xfId="5" applyNumberFormat="1" applyFont="1" applyFill="1" applyBorder="1" applyAlignment="1">
      <alignment vertical="center" wrapText="1"/>
    </xf>
    <xf numFmtId="183" fontId="8" fillId="0" borderId="95" xfId="5" applyNumberFormat="1" applyFont="1" applyFill="1" applyBorder="1" applyAlignment="1">
      <alignment horizontal="distributed" vertical="center"/>
    </xf>
    <xf numFmtId="183" fontId="8" fillId="0" borderId="0" xfId="5" applyNumberFormat="1" applyFont="1" applyFill="1" applyBorder="1" applyAlignment="1">
      <alignment horizontal="distributed" vertical="center"/>
    </xf>
    <xf numFmtId="183" fontId="8" fillId="0" borderId="148" xfId="5" applyNumberFormat="1" applyFont="1" applyFill="1" applyBorder="1" applyAlignment="1">
      <alignment horizontal="distributed" vertical="center"/>
    </xf>
    <xf numFmtId="183" fontId="8" fillId="0" borderId="19" xfId="5" applyNumberFormat="1" applyFont="1" applyFill="1" applyBorder="1" applyAlignment="1">
      <alignment horizontal="distributed" vertical="center"/>
    </xf>
    <xf numFmtId="183" fontId="8" fillId="0" borderId="20" xfId="5" applyNumberFormat="1" applyFont="1" applyFill="1" applyBorder="1" applyAlignment="1">
      <alignment horizontal="distributed" vertical="center"/>
    </xf>
    <xf numFmtId="183" fontId="8" fillId="0" borderId="21" xfId="5" applyNumberFormat="1" applyFont="1" applyFill="1" applyBorder="1" applyAlignment="1">
      <alignment horizontal="distributed" vertical="center"/>
    </xf>
    <xf numFmtId="183" fontId="8" fillId="0" borderId="213" xfId="5" applyNumberFormat="1" applyFont="1" applyFill="1" applyBorder="1" applyAlignment="1">
      <alignment horizontal="distributed" vertical="center"/>
    </xf>
    <xf numFmtId="183" fontId="8" fillId="0" borderId="99" xfId="5" applyNumberFormat="1" applyFont="1" applyFill="1" applyBorder="1" applyAlignment="1">
      <alignment horizontal="distributed" vertical="center"/>
    </xf>
    <xf numFmtId="183" fontId="8" fillId="0" borderId="205" xfId="5" applyNumberFormat="1" applyFont="1" applyFill="1" applyBorder="1" applyAlignment="1">
      <alignment horizontal="distributed" vertical="center"/>
    </xf>
    <xf numFmtId="183" fontId="8" fillId="0" borderId="206" xfId="5" applyNumberFormat="1" applyFont="1" applyFill="1" applyBorder="1" applyAlignment="1">
      <alignment horizontal="distributed" vertical="center"/>
    </xf>
    <xf numFmtId="183" fontId="8" fillId="0" borderId="166" xfId="5" applyNumberFormat="1" applyFont="1" applyFill="1" applyBorder="1" applyAlignment="1">
      <alignment horizontal="distributed" vertical="center"/>
    </xf>
    <xf numFmtId="183" fontId="8" fillId="0" borderId="93" xfId="5" applyNumberFormat="1" applyFont="1" applyFill="1" applyBorder="1" applyAlignment="1">
      <alignment horizontal="distributed" vertical="center"/>
    </xf>
    <xf numFmtId="183" fontId="22" fillId="0" borderId="0" xfId="5" applyNumberFormat="1" applyFont="1" applyFill="1" applyAlignment="1">
      <alignment vertical="top" wrapText="1"/>
    </xf>
    <xf numFmtId="183" fontId="8" fillId="0" borderId="175" xfId="5" applyNumberFormat="1" applyFont="1" applyFill="1" applyBorder="1" applyAlignment="1">
      <alignment horizontal="center" vertical="center"/>
    </xf>
    <xf numFmtId="183" fontId="8" fillId="0" borderId="145" xfId="5" applyNumberFormat="1" applyFont="1" applyFill="1" applyBorder="1" applyAlignment="1">
      <alignment horizontal="center" vertical="center"/>
    </xf>
    <xf numFmtId="183" fontId="8" fillId="0" borderId="228" xfId="5" applyNumberFormat="1" applyFont="1" applyFill="1" applyBorder="1" applyAlignment="1">
      <alignment horizontal="center" vertical="center"/>
    </xf>
    <xf numFmtId="183" fontId="8" fillId="0" borderId="346" xfId="5" applyNumberFormat="1" applyFont="1" applyFill="1" applyBorder="1" applyAlignment="1">
      <alignment horizontal="center" vertical="center"/>
    </xf>
    <xf numFmtId="183" fontId="8" fillId="0" borderId="347" xfId="5" applyNumberFormat="1" applyFont="1" applyFill="1" applyBorder="1" applyAlignment="1">
      <alignment horizontal="center" vertical="center"/>
    </xf>
    <xf numFmtId="183" fontId="8" fillId="0" borderId="348" xfId="5" applyNumberFormat="1" applyFont="1" applyFill="1" applyBorder="1" applyAlignment="1">
      <alignment horizontal="center" vertical="center"/>
    </xf>
    <xf numFmtId="183" fontId="33" fillId="0" borderId="145" xfId="5" applyNumberFormat="1" applyFont="1" applyFill="1" applyBorder="1" applyAlignment="1">
      <alignment horizontal="left" vertical="center" wrapText="1"/>
    </xf>
    <xf numFmtId="183" fontId="16" fillId="0" borderId="0" xfId="5" applyNumberFormat="1" applyFont="1" applyFill="1" applyAlignment="1">
      <alignment horizontal="center" vertical="center"/>
    </xf>
    <xf numFmtId="183" fontId="8" fillId="0" borderId="175" xfId="5" applyNumberFormat="1" applyFont="1" applyFill="1" applyBorder="1" applyAlignment="1">
      <alignment horizontal="center" vertical="center" wrapText="1"/>
    </xf>
    <xf numFmtId="183" fontId="8" fillId="0" borderId="145" xfId="5" applyNumberFormat="1" applyFont="1" applyFill="1" applyBorder="1" applyAlignment="1">
      <alignment horizontal="center" vertical="center" wrapText="1"/>
    </xf>
    <xf numFmtId="183" fontId="8" fillId="0" borderId="228" xfId="5" applyNumberFormat="1" applyFont="1" applyFill="1" applyBorder="1" applyAlignment="1">
      <alignment horizontal="center" vertical="center" wrapText="1"/>
    </xf>
    <xf numFmtId="183" fontId="8" fillId="0" borderId="95" xfId="5" applyNumberFormat="1" applyFont="1" applyFill="1" applyBorder="1" applyAlignment="1">
      <alignment horizontal="center" vertical="center" wrapText="1"/>
    </xf>
    <xf numFmtId="183" fontId="8" fillId="0" borderId="0" xfId="5" applyNumberFormat="1" applyFont="1" applyFill="1" applyBorder="1" applyAlignment="1">
      <alignment horizontal="center" vertical="center" wrapText="1"/>
    </xf>
    <xf numFmtId="183" fontId="8" fillId="0" borderId="148" xfId="5" applyNumberFormat="1" applyFont="1" applyFill="1" applyBorder="1" applyAlignment="1">
      <alignment horizontal="center" vertical="center" wrapText="1"/>
    </xf>
    <xf numFmtId="183" fontId="8" fillId="0" borderId="315" xfId="5" applyNumberFormat="1" applyFont="1" applyFill="1" applyBorder="1" applyAlignment="1">
      <alignment horizontal="center" vertical="center" wrapText="1"/>
    </xf>
    <xf numFmtId="183" fontId="8" fillId="0" borderId="141" xfId="5" applyNumberFormat="1" applyFont="1" applyFill="1" applyBorder="1" applyAlignment="1">
      <alignment horizontal="center" vertical="center" wrapText="1"/>
    </xf>
    <xf numFmtId="183" fontId="8" fillId="0" borderId="155" xfId="5" applyNumberFormat="1" applyFont="1" applyFill="1" applyBorder="1" applyAlignment="1">
      <alignment horizontal="center" vertical="center" wrapText="1"/>
    </xf>
    <xf numFmtId="49" fontId="8" fillId="0" borderId="205" xfId="5" applyNumberFormat="1" applyFont="1" applyFill="1" applyBorder="1" applyAlignment="1" applyProtection="1">
      <alignment horizontal="center" vertical="center" shrinkToFit="1"/>
    </xf>
    <xf numFmtId="49" fontId="8" fillId="0" borderId="349" xfId="5" applyNumberFormat="1" applyFont="1" applyFill="1" applyBorder="1" applyAlignment="1" applyProtection="1">
      <alignment horizontal="center" vertical="center" shrinkToFit="1"/>
    </xf>
    <xf numFmtId="180" fontId="8" fillId="0" borderId="77" xfId="5" applyNumberFormat="1" applyFont="1" applyFill="1" applyBorder="1" applyAlignment="1" applyProtection="1">
      <alignment horizontal="center" vertical="center" shrinkToFit="1"/>
    </xf>
    <xf numFmtId="180" fontId="8" fillId="0" borderId="138" xfId="5" applyNumberFormat="1" applyFont="1" applyFill="1" applyBorder="1" applyAlignment="1" applyProtection="1">
      <alignment horizontal="center" vertical="center" shrinkToFit="1"/>
    </xf>
    <xf numFmtId="178" fontId="8" fillId="0" borderId="162" xfId="5" applyNumberFormat="1" applyFont="1" applyFill="1" applyBorder="1" applyAlignment="1" applyProtection="1">
      <alignment horizontal="center" vertical="center" shrinkToFit="1"/>
    </xf>
    <xf numFmtId="178" fontId="8" fillId="0" borderId="156" xfId="5" applyNumberFormat="1" applyFont="1" applyFill="1" applyBorder="1" applyAlignment="1" applyProtection="1">
      <alignment horizontal="center" vertical="center" shrinkToFit="1"/>
    </xf>
    <xf numFmtId="183" fontId="8" fillId="0" borderId="267" xfId="5" applyNumberFormat="1" applyFont="1" applyFill="1" applyBorder="1" applyAlignment="1">
      <alignment horizontal="distributed" vertical="center"/>
    </xf>
    <xf numFmtId="183" fontId="8" fillId="0" borderId="11" xfId="5" applyNumberFormat="1" applyFont="1" applyFill="1" applyBorder="1" applyAlignment="1">
      <alignment horizontal="distributed" vertical="center"/>
    </xf>
    <xf numFmtId="183" fontId="50" fillId="0" borderId="0" xfId="5" applyNumberFormat="1" applyFont="1" applyFill="1" applyAlignment="1">
      <alignment horizontal="center" vertical="top"/>
    </xf>
    <xf numFmtId="183" fontId="8" fillId="0" borderId="176" xfId="5" applyNumberFormat="1" applyFont="1" applyFill="1" applyBorder="1" applyAlignment="1">
      <alignment horizontal="center" vertical="top" wrapText="1"/>
    </xf>
    <xf numFmtId="183" fontId="8" fillId="0" borderId="174" xfId="5" applyNumberFormat="1" applyFont="1" applyFill="1" applyBorder="1" applyAlignment="1">
      <alignment horizontal="center" vertical="top" wrapText="1"/>
    </xf>
    <xf numFmtId="183" fontId="8" fillId="0" borderId="172" xfId="5" applyNumberFormat="1" applyFont="1" applyFill="1" applyBorder="1" applyAlignment="1">
      <alignment horizontal="center" vertical="top" wrapText="1"/>
    </xf>
    <xf numFmtId="183" fontId="8" fillId="0" borderId="224" xfId="5" applyNumberFormat="1" applyFont="1" applyFill="1" applyBorder="1" applyAlignment="1">
      <alignment horizontal="distributed" vertical="center"/>
    </xf>
    <xf numFmtId="183" fontId="8" fillId="0" borderId="97" xfId="5" applyNumberFormat="1" applyFont="1" applyFill="1" applyBorder="1" applyAlignment="1">
      <alignment horizontal="distributed" vertical="center"/>
    </xf>
    <xf numFmtId="183" fontId="48" fillId="0" borderId="95" xfId="5" applyNumberFormat="1" applyFont="1" applyFill="1" applyBorder="1" applyAlignment="1">
      <alignment vertical="center" wrapText="1"/>
    </xf>
    <xf numFmtId="183" fontId="8" fillId="0" borderId="86" xfId="5" applyNumberFormat="1" applyFont="1" applyFill="1" applyBorder="1" applyAlignment="1">
      <alignment horizontal="distributed" vertical="center"/>
    </xf>
    <xf numFmtId="183" fontId="8" fillId="0" borderId="140" xfId="5" applyNumberFormat="1" applyFont="1" applyFill="1" applyBorder="1" applyAlignment="1">
      <alignment horizontal="distributed" vertical="center"/>
    </xf>
    <xf numFmtId="183" fontId="8" fillId="0" borderId="175" xfId="5" applyNumberFormat="1" applyFont="1" applyFill="1" applyBorder="1" applyAlignment="1">
      <alignment horizontal="center" vertical="center" textRotation="255"/>
    </xf>
    <xf numFmtId="183" fontId="8" fillId="0" borderId="95" xfId="5" applyNumberFormat="1" applyFont="1" applyFill="1" applyBorder="1" applyAlignment="1">
      <alignment horizontal="center" vertical="center" textRotation="255"/>
    </xf>
    <xf numFmtId="183" fontId="8" fillId="0" borderId="19" xfId="5" applyNumberFormat="1" applyFont="1" applyFill="1" applyBorder="1" applyAlignment="1">
      <alignment horizontal="center" vertical="center" textRotation="255"/>
    </xf>
    <xf numFmtId="183" fontId="8" fillId="0" borderId="139" xfId="5" applyNumberFormat="1" applyFont="1" applyFill="1" applyBorder="1" applyAlignment="1">
      <alignment horizontal="distributed" vertical="center"/>
    </xf>
    <xf numFmtId="183" fontId="8" fillId="0" borderId="15" xfId="5" applyNumberFormat="1" applyFont="1" applyFill="1" applyBorder="1" applyAlignment="1">
      <alignment horizontal="center" vertical="center"/>
    </xf>
    <xf numFmtId="183" fontId="8" fillId="0" borderId="16" xfId="5" applyNumberFormat="1" applyFont="1" applyFill="1" applyBorder="1" applyAlignment="1">
      <alignment horizontal="center" vertical="center"/>
    </xf>
    <xf numFmtId="183" fontId="8" fillId="0" borderId="146" xfId="5" applyNumberFormat="1" applyFont="1" applyFill="1" applyBorder="1" applyAlignment="1">
      <alignment horizontal="distributed" vertical="center"/>
    </xf>
    <xf numFmtId="183" fontId="8" fillId="0" borderId="143" xfId="5" applyNumberFormat="1" applyFont="1" applyFill="1" applyBorder="1" applyAlignment="1">
      <alignment horizontal="distributed" vertical="center"/>
    </xf>
    <xf numFmtId="183" fontId="8" fillId="0" borderId="144" xfId="5" applyNumberFormat="1" applyFont="1" applyFill="1" applyBorder="1" applyAlignment="1">
      <alignment horizontal="distributed" vertical="center"/>
    </xf>
    <xf numFmtId="183" fontId="8" fillId="0" borderId="94" xfId="5" applyNumberFormat="1" applyFont="1" applyFill="1" applyBorder="1" applyAlignment="1">
      <alignment horizontal="distributed" vertical="center"/>
    </xf>
    <xf numFmtId="183" fontId="8" fillId="0" borderId="263" xfId="5" applyNumberFormat="1" applyFont="1" applyFill="1" applyBorder="1" applyAlignment="1">
      <alignment horizontal="center" vertical="center"/>
    </xf>
    <xf numFmtId="183" fontId="8" fillId="0" borderId="264" xfId="5" applyNumberFormat="1" applyFont="1" applyFill="1" applyBorder="1" applyAlignment="1">
      <alignment horizontal="center" vertical="center"/>
    </xf>
    <xf numFmtId="183" fontId="8" fillId="0" borderId="321" xfId="5" applyNumberFormat="1" applyFont="1" applyFill="1" applyBorder="1" applyAlignment="1">
      <alignment horizontal="center" vertical="center"/>
    </xf>
    <xf numFmtId="183" fontId="8" fillId="0" borderId="263" xfId="5" applyNumberFormat="1" applyFont="1" applyFill="1" applyBorder="1" applyAlignment="1">
      <alignment horizontal="distributed" vertical="center"/>
    </xf>
    <xf numFmtId="183" fontId="8" fillId="0" borderId="264" xfId="5" applyNumberFormat="1" applyFont="1" applyFill="1" applyBorder="1" applyAlignment="1">
      <alignment horizontal="distributed" vertical="center"/>
    </xf>
    <xf numFmtId="183" fontId="8" fillId="0" borderId="321" xfId="5" applyNumberFormat="1" applyFont="1" applyFill="1" applyBorder="1" applyAlignment="1">
      <alignment horizontal="distributed" vertical="center"/>
    </xf>
    <xf numFmtId="183" fontId="8" fillId="0" borderId="221" xfId="5" applyNumberFormat="1" applyFont="1" applyFill="1" applyBorder="1" applyAlignment="1">
      <alignment horizontal="center" vertical="center" textRotation="255"/>
    </xf>
    <xf numFmtId="183" fontId="8" fillId="0" borderId="95" xfId="5" applyNumberFormat="1" applyFont="1" applyFill="1" applyBorder="1" applyAlignment="1">
      <alignment horizontal="center" vertical="center"/>
    </xf>
    <xf numFmtId="183" fontId="8" fillId="0" borderId="0" xfId="5" applyNumberFormat="1" applyFont="1" applyFill="1" applyBorder="1" applyAlignment="1">
      <alignment horizontal="center" vertical="center"/>
    </xf>
    <xf numFmtId="183" fontId="8" fillId="0" borderId="148" xfId="5" applyNumberFormat="1" applyFont="1" applyFill="1" applyBorder="1" applyAlignment="1">
      <alignment horizontal="center" vertical="center"/>
    </xf>
    <xf numFmtId="183" fontId="8" fillId="0" borderId="315" xfId="5" applyNumberFormat="1" applyFont="1" applyFill="1" applyBorder="1" applyAlignment="1">
      <alignment horizontal="center" vertical="center"/>
    </xf>
    <xf numFmtId="183" fontId="8" fillId="0" borderId="141" xfId="5" applyNumberFormat="1" applyFont="1" applyFill="1" applyBorder="1" applyAlignment="1">
      <alignment horizontal="center" vertical="center"/>
    </xf>
    <xf numFmtId="183" fontId="8" fillId="0" borderId="155" xfId="5" applyNumberFormat="1" applyFont="1" applyFill="1" applyBorder="1" applyAlignment="1">
      <alignment horizontal="center" vertical="center"/>
    </xf>
    <xf numFmtId="49" fontId="8" fillId="0" borderId="323" xfId="5" applyNumberFormat="1" applyFont="1" applyFill="1" applyBorder="1" applyAlignment="1" applyProtection="1">
      <alignment horizontal="center" vertical="center" shrinkToFit="1"/>
    </xf>
    <xf numFmtId="49" fontId="15" fillId="0" borderId="327" xfId="5" applyNumberFormat="1" applyFont="1" applyFill="1" applyBorder="1" applyAlignment="1">
      <alignment horizontal="center" vertical="center" shrinkToFit="1"/>
    </xf>
    <xf numFmtId="178" fontId="8" fillId="0" borderId="137" xfId="5" applyNumberFormat="1" applyFont="1" applyFill="1" applyBorder="1" applyAlignment="1" applyProtection="1">
      <alignment horizontal="center" vertical="center" shrinkToFit="1"/>
    </xf>
    <xf numFmtId="178" fontId="8" fillId="0" borderId="126" xfId="5" applyNumberFormat="1" applyFont="1" applyFill="1" applyBorder="1" applyAlignment="1" applyProtection="1">
      <alignment horizontal="center" vertical="center" shrinkToFit="1"/>
    </xf>
    <xf numFmtId="180" fontId="8" fillId="0" borderId="135" xfId="5" applyNumberFormat="1" applyFont="1" applyFill="1" applyBorder="1" applyAlignment="1" applyProtection="1">
      <alignment horizontal="center" vertical="center" shrinkToFit="1"/>
    </xf>
    <xf numFmtId="180" fontId="8" fillId="0" borderId="171" xfId="5" applyNumberFormat="1" applyFont="1" applyFill="1" applyBorder="1" applyAlignment="1" applyProtection="1">
      <alignment horizontal="center" vertical="center" shrinkToFit="1"/>
    </xf>
    <xf numFmtId="183" fontId="49" fillId="0" borderId="0" xfId="5" applyNumberFormat="1" applyFont="1" applyFill="1" applyAlignment="1">
      <alignment horizontal="center" vertical="top"/>
    </xf>
    <xf numFmtId="183" fontId="16" fillId="0" borderId="0" xfId="6" applyNumberFormat="1" applyFont="1" applyFill="1" applyAlignment="1">
      <alignment horizontal="center" vertical="center"/>
    </xf>
    <xf numFmtId="183" fontId="8" fillId="0" borderId="175" xfId="6" applyNumberFormat="1" applyFont="1" applyFill="1" applyBorder="1" applyAlignment="1">
      <alignment horizontal="center" vertical="center" wrapText="1"/>
    </xf>
    <xf numFmtId="183" fontId="8" fillId="0" borderId="145" xfId="6" applyNumberFormat="1" applyFont="1" applyFill="1" applyBorder="1" applyAlignment="1">
      <alignment horizontal="center" vertical="center" wrapText="1"/>
    </xf>
    <xf numFmtId="183" fontId="8" fillId="0" borderId="228" xfId="6" applyNumberFormat="1" applyFont="1" applyFill="1" applyBorder="1" applyAlignment="1">
      <alignment horizontal="center" vertical="center" wrapText="1"/>
    </xf>
    <xf numFmtId="183" fontId="8" fillId="0" borderId="95" xfId="6" applyNumberFormat="1" applyFont="1" applyFill="1" applyBorder="1" applyAlignment="1">
      <alignment horizontal="center" vertical="center" wrapText="1"/>
    </xf>
    <xf numFmtId="183" fontId="8" fillId="0" borderId="0" xfId="6" applyNumberFormat="1" applyFont="1" applyFill="1" applyBorder="1" applyAlignment="1">
      <alignment horizontal="center" vertical="center" wrapText="1"/>
    </xf>
    <xf numFmtId="183" fontId="8" fillId="0" borderId="148" xfId="6" applyNumberFormat="1" applyFont="1" applyFill="1" applyBorder="1" applyAlignment="1">
      <alignment horizontal="center" vertical="center" wrapText="1"/>
    </xf>
    <xf numFmtId="183" fontId="8" fillId="0" borderId="315" xfId="6" applyNumberFormat="1" applyFont="1" applyFill="1" applyBorder="1" applyAlignment="1">
      <alignment horizontal="center" vertical="center" wrapText="1"/>
    </xf>
    <xf numFmtId="183" fontId="8" fillId="0" borderId="141" xfId="6" applyNumberFormat="1" applyFont="1" applyFill="1" applyBorder="1" applyAlignment="1">
      <alignment horizontal="center" vertical="center" wrapText="1"/>
    </xf>
    <xf numFmtId="183" fontId="8" fillId="0" borderId="155" xfId="6" applyNumberFormat="1" applyFont="1" applyFill="1" applyBorder="1" applyAlignment="1">
      <alignment horizontal="center" vertical="center" wrapText="1"/>
    </xf>
    <xf numFmtId="183" fontId="8" fillId="0" borderId="176" xfId="6" applyNumberFormat="1" applyFont="1" applyFill="1" applyBorder="1" applyAlignment="1">
      <alignment horizontal="center" vertical="center" wrapText="1"/>
    </xf>
    <xf numFmtId="183" fontId="8" fillId="0" borderId="174" xfId="6" applyNumberFormat="1" applyFont="1" applyFill="1" applyBorder="1" applyAlignment="1">
      <alignment horizontal="center" vertical="center" wrapText="1"/>
    </xf>
    <xf numFmtId="183" fontId="8" fillId="0" borderId="172" xfId="6" applyNumberFormat="1" applyFont="1" applyFill="1" applyBorder="1" applyAlignment="1">
      <alignment horizontal="center" vertical="center" wrapText="1"/>
    </xf>
    <xf numFmtId="49" fontId="8" fillId="0" borderId="205" xfId="6" applyNumberFormat="1" applyFont="1" applyFill="1" applyBorder="1" applyAlignment="1" applyProtection="1">
      <alignment horizontal="center" vertical="center" shrinkToFit="1"/>
    </xf>
    <xf numFmtId="49" fontId="8" fillId="0" borderId="349" xfId="6" applyNumberFormat="1" applyFont="1" applyFill="1" applyBorder="1" applyAlignment="1" applyProtection="1">
      <alignment horizontal="center" vertical="center" shrinkToFit="1"/>
    </xf>
    <xf numFmtId="178" fontId="8" fillId="0" borderId="162" xfId="6" applyNumberFormat="1" applyFont="1" applyFill="1" applyBorder="1" applyAlignment="1" applyProtection="1">
      <alignment horizontal="center" vertical="center" shrinkToFit="1"/>
    </xf>
    <xf numFmtId="178" fontId="8" fillId="0" borderId="156" xfId="6" applyNumberFormat="1" applyFont="1" applyFill="1" applyBorder="1" applyAlignment="1" applyProtection="1">
      <alignment horizontal="center" vertical="center" shrinkToFit="1"/>
    </xf>
    <xf numFmtId="180" fontId="8" fillId="0" borderId="77" xfId="6" applyNumberFormat="1" applyFont="1" applyFill="1" applyBorder="1" applyAlignment="1" applyProtection="1">
      <alignment horizontal="center" vertical="center" shrinkToFit="1"/>
    </xf>
    <xf numFmtId="180" fontId="8" fillId="0" borderId="138" xfId="6" applyNumberFormat="1" applyFont="1" applyFill="1" applyBorder="1" applyAlignment="1" applyProtection="1">
      <alignment horizontal="center" vertical="center" shrinkToFit="1"/>
    </xf>
    <xf numFmtId="183" fontId="8" fillId="0" borderId="224" xfId="6" applyNumberFormat="1" applyFont="1" applyFill="1" applyBorder="1" applyAlignment="1">
      <alignment horizontal="distributed" vertical="center"/>
    </xf>
    <xf numFmtId="183" fontId="8" fillId="0" borderId="97" xfId="6" applyNumberFormat="1" applyFont="1" applyFill="1" applyBorder="1" applyAlignment="1">
      <alignment horizontal="distributed" vertical="center"/>
    </xf>
    <xf numFmtId="183" fontId="8" fillId="0" borderId="166" xfId="6" applyNumberFormat="1" applyFont="1" applyFill="1" applyBorder="1" applyAlignment="1">
      <alignment horizontal="distributed" vertical="center"/>
    </xf>
    <xf numFmtId="183" fontId="8" fillId="0" borderId="93" xfId="6" applyNumberFormat="1" applyFont="1" applyFill="1" applyBorder="1" applyAlignment="1">
      <alignment horizontal="distributed" vertical="center"/>
    </xf>
    <xf numFmtId="183" fontId="33" fillId="0" borderId="145" xfId="6" applyNumberFormat="1" applyFont="1" applyFill="1" applyBorder="1" applyAlignment="1">
      <alignment horizontal="left" vertical="center" wrapText="1"/>
    </xf>
    <xf numFmtId="183" fontId="34" fillId="0" borderId="0" xfId="6" applyNumberFormat="1" applyFont="1" applyFill="1" applyBorder="1" applyAlignment="1">
      <alignment vertical="center" wrapText="1"/>
    </xf>
    <xf numFmtId="37" fontId="3" fillId="0" borderId="0" xfId="0" applyFont="1" applyAlignment="1">
      <alignment vertical="center" wrapText="1"/>
    </xf>
    <xf numFmtId="183" fontId="8" fillId="0" borderId="95" xfId="6" applyNumberFormat="1" applyFont="1" applyFill="1" applyBorder="1" applyAlignment="1">
      <alignment horizontal="distributed" vertical="center"/>
    </xf>
    <xf numFmtId="183" fontId="8" fillId="0" borderId="0" xfId="6" applyNumberFormat="1" applyFont="1" applyFill="1" applyBorder="1" applyAlignment="1">
      <alignment horizontal="distributed" vertical="center"/>
    </xf>
    <xf numFmtId="183" fontId="8" fillId="0" borderId="148" xfId="6" applyNumberFormat="1" applyFont="1" applyFill="1" applyBorder="1" applyAlignment="1">
      <alignment horizontal="distributed" vertical="center"/>
    </xf>
    <xf numFmtId="183" fontId="8" fillId="0" borderId="175" xfId="6" applyNumberFormat="1" applyFont="1" applyFill="1" applyBorder="1" applyAlignment="1">
      <alignment horizontal="center" vertical="center"/>
    </xf>
    <xf numFmtId="183" fontId="8" fillId="0" borderId="145" xfId="6" applyNumberFormat="1" applyFont="1" applyFill="1" applyBorder="1" applyAlignment="1">
      <alignment horizontal="center" vertical="center"/>
    </xf>
    <xf numFmtId="183" fontId="8" fillId="0" borderId="228" xfId="6" applyNumberFormat="1" applyFont="1" applyFill="1" applyBorder="1" applyAlignment="1">
      <alignment horizontal="center" vertical="center"/>
    </xf>
    <xf numFmtId="183" fontId="8" fillId="0" borderId="213" xfId="6" applyNumberFormat="1" applyFont="1" applyFill="1" applyBorder="1" applyAlignment="1">
      <alignment horizontal="distributed" vertical="center"/>
    </xf>
    <xf numFmtId="183" fontId="8" fillId="0" borderId="99" xfId="6" applyNumberFormat="1" applyFont="1" applyFill="1" applyBorder="1" applyAlignment="1">
      <alignment horizontal="distributed" vertical="center"/>
    </xf>
    <xf numFmtId="183" fontId="22" fillId="0" borderId="0" xfId="6" applyNumberFormat="1" applyFont="1" applyFill="1" applyAlignment="1">
      <alignment vertical="top" wrapText="1"/>
    </xf>
    <xf numFmtId="183" fontId="8" fillId="0" borderId="205" xfId="6" applyNumberFormat="1" applyFont="1" applyFill="1" applyBorder="1" applyAlignment="1">
      <alignment horizontal="distributed" vertical="center"/>
    </xf>
    <xf numFmtId="183" fontId="8" fillId="0" borderId="206" xfId="6" applyNumberFormat="1" applyFont="1" applyFill="1" applyBorder="1" applyAlignment="1">
      <alignment horizontal="distributed" vertical="center"/>
    </xf>
    <xf numFmtId="183" fontId="8" fillId="0" borderId="19" xfId="6" applyNumberFormat="1" applyFont="1" applyFill="1" applyBorder="1" applyAlignment="1">
      <alignment horizontal="distributed" vertical="center"/>
    </xf>
    <xf numFmtId="183" fontId="8" fillId="0" borderId="20" xfId="6" applyNumberFormat="1" applyFont="1" applyFill="1" applyBorder="1" applyAlignment="1">
      <alignment horizontal="distributed" vertical="center"/>
    </xf>
    <xf numFmtId="183" fontId="8" fillId="0" borderId="21" xfId="6" applyNumberFormat="1" applyFont="1" applyFill="1" applyBorder="1" applyAlignment="1">
      <alignment horizontal="distributed" vertical="center"/>
    </xf>
    <xf numFmtId="183" fontId="8" fillId="0" borderId="263" xfId="6" applyNumberFormat="1" applyFont="1" applyFill="1" applyBorder="1" applyAlignment="1">
      <alignment horizontal="distributed" vertical="center"/>
    </xf>
    <xf numFmtId="183" fontId="8" fillId="0" borderId="264" xfId="6" applyNumberFormat="1" applyFont="1" applyFill="1" applyBorder="1" applyAlignment="1">
      <alignment horizontal="distributed" vertical="center"/>
    </xf>
    <xf numFmtId="183" fontId="8" fillId="0" borderId="321" xfId="6" applyNumberFormat="1" applyFont="1" applyFill="1" applyBorder="1" applyAlignment="1">
      <alignment horizontal="distributed" vertical="center"/>
    </xf>
    <xf numFmtId="183" fontId="71" fillId="0" borderId="0" xfId="6" applyNumberFormat="1" applyFont="1" applyFill="1" applyBorder="1" applyAlignment="1">
      <alignment vertical="center" wrapText="1"/>
    </xf>
    <xf numFmtId="37" fontId="72" fillId="0" borderId="0" xfId="0" applyFont="1" applyAlignment="1">
      <alignment vertical="center" wrapText="1"/>
    </xf>
    <xf numFmtId="183" fontId="74" fillId="0" borderId="0" xfId="6" applyNumberFormat="1" applyFont="1" applyFill="1" applyAlignment="1">
      <alignment horizontal="center" vertical="center"/>
    </xf>
    <xf numFmtId="183" fontId="77" fillId="0" borderId="0" xfId="6" applyNumberFormat="1" applyFont="1" applyFill="1" applyAlignment="1">
      <alignment horizontal="center" vertical="top"/>
    </xf>
    <xf numFmtId="183" fontId="62" fillId="0" borderId="175" xfId="6" applyNumberFormat="1" applyFont="1" applyFill="1" applyBorder="1" applyAlignment="1">
      <alignment horizontal="center" vertical="center" wrapText="1"/>
    </xf>
    <xf numFmtId="183" fontId="62" fillId="0" borderId="145" xfId="6" applyNumberFormat="1" applyFont="1" applyFill="1" applyBorder="1" applyAlignment="1">
      <alignment horizontal="center" vertical="center" wrapText="1"/>
    </xf>
    <xf numFmtId="183" fontId="62" fillId="0" borderId="228" xfId="6" applyNumberFormat="1" applyFont="1" applyFill="1" applyBorder="1" applyAlignment="1">
      <alignment horizontal="center" vertical="center" wrapText="1"/>
    </xf>
    <xf numFmtId="183" fontId="62" fillId="0" borderId="95" xfId="6" applyNumberFormat="1" applyFont="1" applyFill="1" applyBorder="1" applyAlignment="1">
      <alignment horizontal="center" vertical="center" wrapText="1"/>
    </xf>
    <xf numFmtId="183" fontId="62" fillId="0" borderId="0" xfId="6" applyNumberFormat="1" applyFont="1" applyFill="1" applyBorder="1" applyAlignment="1">
      <alignment horizontal="center" vertical="center" wrapText="1"/>
    </xf>
    <xf numFmtId="183" fontId="62" fillId="0" borderId="148" xfId="6" applyNumberFormat="1" applyFont="1" applyFill="1" applyBorder="1" applyAlignment="1">
      <alignment horizontal="center" vertical="center" wrapText="1"/>
    </xf>
    <xf numFmtId="183" fontId="62" fillId="0" borderId="315" xfId="6" applyNumberFormat="1" applyFont="1" applyFill="1" applyBorder="1" applyAlignment="1">
      <alignment horizontal="center" vertical="center" wrapText="1"/>
    </xf>
    <xf numFmtId="183" fontId="62" fillId="0" borderId="141" xfId="6" applyNumberFormat="1" applyFont="1" applyFill="1" applyBorder="1" applyAlignment="1">
      <alignment horizontal="center" vertical="center" wrapText="1"/>
    </xf>
    <xf numFmtId="183" fontId="62" fillId="0" borderId="155" xfId="6" applyNumberFormat="1" applyFont="1" applyFill="1" applyBorder="1" applyAlignment="1">
      <alignment horizontal="center" vertical="center" wrapText="1"/>
    </xf>
    <xf numFmtId="183" fontId="62" fillId="0" borderId="176" xfId="6" applyNumberFormat="1" applyFont="1" applyFill="1" applyBorder="1" applyAlignment="1">
      <alignment horizontal="center" vertical="top" wrapText="1"/>
    </xf>
    <xf numFmtId="183" fontId="62" fillId="0" borderId="174" xfId="6" applyNumberFormat="1" applyFont="1" applyFill="1" applyBorder="1" applyAlignment="1">
      <alignment horizontal="center" vertical="top" wrapText="1"/>
    </xf>
    <xf numFmtId="183" fontId="62" fillId="0" borderId="172" xfId="6" applyNumberFormat="1" applyFont="1" applyFill="1" applyBorder="1" applyAlignment="1">
      <alignment horizontal="center" vertical="top" wrapText="1"/>
    </xf>
    <xf numFmtId="49" fontId="62" fillId="0" borderId="205" xfId="6" applyNumberFormat="1" applyFont="1" applyFill="1" applyBorder="1" applyAlignment="1" applyProtection="1">
      <alignment horizontal="center" vertical="center" shrinkToFit="1"/>
    </xf>
    <xf numFmtId="49" fontId="62" fillId="0" borderId="349" xfId="6" applyNumberFormat="1" applyFont="1" applyFill="1" applyBorder="1" applyAlignment="1" applyProtection="1">
      <alignment horizontal="center" vertical="center" shrinkToFit="1"/>
    </xf>
    <xf numFmtId="178" fontId="62" fillId="0" borderId="162" xfId="6" applyNumberFormat="1" applyFont="1" applyFill="1" applyBorder="1" applyAlignment="1" applyProtection="1">
      <alignment horizontal="center" vertical="center" shrinkToFit="1"/>
    </xf>
    <xf numFmtId="178" fontId="62" fillId="0" borderId="156" xfId="6" applyNumberFormat="1" applyFont="1" applyFill="1" applyBorder="1" applyAlignment="1" applyProtection="1">
      <alignment horizontal="center" vertical="center" shrinkToFit="1"/>
    </xf>
    <xf numFmtId="180" fontId="62" fillId="0" borderId="77" xfId="6" applyNumberFormat="1" applyFont="1" applyFill="1" applyBorder="1" applyAlignment="1" applyProtection="1">
      <alignment horizontal="center" vertical="center" shrinkToFit="1"/>
    </xf>
    <xf numFmtId="180" fontId="62" fillId="0" borderId="138" xfId="6" applyNumberFormat="1" applyFont="1" applyFill="1" applyBorder="1" applyAlignment="1" applyProtection="1">
      <alignment horizontal="center" vertical="center" shrinkToFit="1"/>
    </xf>
    <xf numFmtId="183" fontId="8" fillId="0" borderId="95" xfId="6" applyNumberFormat="1" applyFont="1" applyFill="1" applyBorder="1" applyAlignment="1">
      <alignment horizontal="center" vertical="center"/>
    </xf>
    <xf numFmtId="183" fontId="8" fillId="0" borderId="0" xfId="6" applyNumberFormat="1" applyFont="1" applyFill="1" applyBorder="1" applyAlignment="1">
      <alignment horizontal="center" vertical="center"/>
    </xf>
    <xf numFmtId="183" fontId="8" fillId="0" borderId="148" xfId="6" applyNumberFormat="1" applyFont="1" applyFill="1" applyBorder="1" applyAlignment="1">
      <alignment horizontal="center" vertical="center"/>
    </xf>
    <xf numFmtId="183" fontId="8" fillId="0" borderId="315" xfId="6" applyNumberFormat="1" applyFont="1" applyFill="1" applyBorder="1" applyAlignment="1">
      <alignment horizontal="center" vertical="center"/>
    </xf>
    <xf numFmtId="183" fontId="8" fillId="0" borderId="141" xfId="6" applyNumberFormat="1" applyFont="1" applyFill="1" applyBorder="1" applyAlignment="1">
      <alignment horizontal="center" vertical="center"/>
    </xf>
    <xf numFmtId="183" fontId="8" fillId="0" borderId="155" xfId="6" applyNumberFormat="1" applyFont="1" applyFill="1" applyBorder="1" applyAlignment="1">
      <alignment horizontal="center" vertical="center"/>
    </xf>
    <xf numFmtId="183" fontId="8" fillId="0" borderId="221" xfId="6" applyNumberFormat="1" applyFont="1" applyFill="1" applyBorder="1" applyAlignment="1">
      <alignment horizontal="center" vertical="center" textRotation="255"/>
    </xf>
    <xf numFmtId="183" fontId="8" fillId="0" borderId="95" xfId="6" applyNumberFormat="1" applyFont="1" applyFill="1" applyBorder="1" applyAlignment="1">
      <alignment horizontal="center" vertical="center" textRotation="255"/>
    </xf>
    <xf numFmtId="183" fontId="8" fillId="0" borderId="19" xfId="6" applyNumberFormat="1" applyFont="1" applyFill="1" applyBorder="1" applyAlignment="1">
      <alignment horizontal="center" vertical="center" textRotation="255"/>
    </xf>
    <xf numFmtId="183" fontId="8" fillId="0" borderId="143" xfId="6" applyNumberFormat="1" applyFont="1" applyFill="1" applyBorder="1" applyAlignment="1">
      <alignment horizontal="distributed" vertical="center"/>
    </xf>
    <xf numFmtId="183" fontId="8" fillId="0" borderId="140" xfId="6" applyNumberFormat="1" applyFont="1" applyFill="1" applyBorder="1" applyAlignment="1">
      <alignment horizontal="distributed" vertical="center"/>
    </xf>
    <xf numFmtId="183" fontId="8" fillId="0" borderId="139" xfId="6" applyNumberFormat="1" applyFont="1" applyFill="1" applyBorder="1" applyAlignment="1">
      <alignment horizontal="distributed" vertical="center"/>
    </xf>
    <xf numFmtId="183" fontId="52" fillId="0" borderId="95" xfId="6" applyNumberFormat="1" applyFont="1" applyFill="1" applyBorder="1" applyAlignment="1">
      <alignment vertical="center" wrapText="1"/>
    </xf>
    <xf numFmtId="183" fontId="8" fillId="0" borderId="263" xfId="6" applyNumberFormat="1" applyFont="1" applyFill="1" applyBorder="1" applyAlignment="1">
      <alignment horizontal="center" vertical="center" wrapText="1"/>
    </xf>
    <xf numFmtId="183" fontId="8" fillId="0" borderId="264" xfId="6" applyNumberFormat="1" applyFont="1" applyFill="1" applyBorder="1" applyAlignment="1">
      <alignment horizontal="center" vertical="center"/>
    </xf>
    <xf numFmtId="183" fontId="8" fillId="0" borderId="321" xfId="6" applyNumberFormat="1" applyFont="1" applyFill="1" applyBorder="1" applyAlignment="1">
      <alignment horizontal="center" vertical="center"/>
    </xf>
    <xf numFmtId="183" fontId="8" fillId="0" borderId="15" xfId="6" applyNumberFormat="1" applyFont="1" applyFill="1" applyBorder="1" applyAlignment="1">
      <alignment horizontal="center" vertical="center"/>
    </xf>
    <xf numFmtId="183" fontId="8" fillId="0" borderId="16" xfId="6" applyNumberFormat="1" applyFont="1" applyFill="1" applyBorder="1" applyAlignment="1">
      <alignment horizontal="center" vertical="center"/>
    </xf>
    <xf numFmtId="183" fontId="8" fillId="0" borderId="175" xfId="6" applyNumberFormat="1" applyFont="1" applyFill="1" applyBorder="1" applyAlignment="1">
      <alignment horizontal="center" vertical="center" textRotation="255"/>
    </xf>
    <xf numFmtId="183" fontId="8" fillId="0" borderId="146" xfId="6" applyNumberFormat="1" applyFont="1" applyFill="1" applyBorder="1" applyAlignment="1">
      <alignment horizontal="distributed" vertical="center"/>
    </xf>
    <xf numFmtId="183" fontId="8" fillId="0" borderId="263" xfId="6" applyNumberFormat="1" applyFont="1" applyFill="1" applyBorder="1" applyAlignment="1">
      <alignment horizontal="center" vertical="center"/>
    </xf>
    <xf numFmtId="183" fontId="34" fillId="0" borderId="145" xfId="6" applyNumberFormat="1" applyFont="1" applyFill="1" applyBorder="1" applyAlignment="1">
      <alignment horizontal="left" vertical="center" wrapText="1"/>
    </xf>
    <xf numFmtId="183" fontId="8" fillId="0" borderId="350" xfId="6" applyNumberFormat="1" applyFont="1" applyFill="1" applyBorder="1" applyAlignment="1">
      <alignment horizontal="distributed" vertical="center"/>
    </xf>
    <xf numFmtId="183" fontId="8" fillId="0" borderId="86" xfId="6" applyNumberFormat="1" applyFont="1" applyFill="1" applyBorder="1" applyAlignment="1">
      <alignment horizontal="distributed" vertical="center"/>
    </xf>
    <xf numFmtId="183" fontId="8" fillId="0" borderId="351" xfId="6" applyNumberFormat="1" applyFont="1" applyFill="1" applyBorder="1" applyAlignment="1">
      <alignment horizontal="distributed" vertical="center"/>
    </xf>
    <xf numFmtId="183" fontId="8" fillId="0" borderId="147" xfId="6" applyNumberFormat="1" applyFont="1" applyFill="1" applyBorder="1" applyAlignment="1">
      <alignment horizontal="distributed" vertical="center"/>
    </xf>
    <xf numFmtId="183" fontId="8" fillId="0" borderId="164" xfId="6" applyNumberFormat="1" applyFont="1" applyFill="1" applyBorder="1" applyAlignment="1">
      <alignment horizontal="distributed" vertical="center"/>
    </xf>
    <xf numFmtId="183" fontId="15" fillId="0" borderId="352" xfId="6" applyNumberFormat="1" applyFont="1" applyFill="1" applyBorder="1" applyAlignment="1">
      <alignment horizontal="center" vertical="center"/>
    </xf>
    <xf numFmtId="183" fontId="15" fillId="0" borderId="353" xfId="6" applyNumberFormat="1" applyFont="1" applyFill="1" applyBorder="1" applyAlignment="1">
      <alignment horizontal="center" vertical="center"/>
    </xf>
    <xf numFmtId="183" fontId="15" fillId="0" borderId="354" xfId="6" applyNumberFormat="1" applyFont="1" applyFill="1" applyBorder="1" applyAlignment="1">
      <alignment horizontal="center" vertical="center"/>
    </xf>
    <xf numFmtId="183" fontId="15" fillId="0" borderId="19" xfId="6" applyNumberFormat="1" applyFont="1" applyFill="1" applyBorder="1" applyAlignment="1">
      <alignment horizontal="center" vertical="center" shrinkToFit="1"/>
    </xf>
    <xf numFmtId="183" fontId="15" fillId="0" borderId="20" xfId="6" applyNumberFormat="1" applyFont="1" applyFill="1" applyBorder="1" applyAlignment="1">
      <alignment horizontal="center" vertical="center" shrinkToFit="1"/>
    </xf>
    <xf numFmtId="183" fontId="15" fillId="0" borderId="21" xfId="6" applyNumberFormat="1" applyFont="1" applyFill="1" applyBorder="1" applyAlignment="1">
      <alignment horizontal="center" vertical="center" shrinkToFit="1"/>
    </xf>
    <xf numFmtId="183" fontId="39" fillId="0" borderId="95" xfId="6" applyNumberFormat="1" applyFont="1" applyFill="1" applyBorder="1" applyAlignment="1">
      <alignment vertical="center" wrapText="1"/>
    </xf>
    <xf numFmtId="37" fontId="0" fillId="0" borderId="0" xfId="0" applyAlignment="1">
      <alignment vertical="center"/>
    </xf>
    <xf numFmtId="183" fontId="4" fillId="0" borderId="95" xfId="6" applyNumberFormat="1" applyFont="1" applyFill="1" applyBorder="1" applyAlignment="1">
      <alignment vertical="center" wrapText="1"/>
    </xf>
    <xf numFmtId="37" fontId="57" fillId="0" borderId="0" xfId="0" applyFont="1" applyAlignment="1">
      <alignment vertical="center"/>
    </xf>
    <xf numFmtId="183" fontId="75" fillId="0" borderId="0" xfId="6" applyNumberFormat="1" applyFont="1" applyFill="1" applyAlignment="1">
      <alignment horizontal="center" vertical="top"/>
    </xf>
    <xf numFmtId="183" fontId="62" fillId="0" borderId="175" xfId="6" applyNumberFormat="1" applyFont="1" applyFill="1" applyBorder="1" applyAlignment="1">
      <alignment horizontal="center" vertical="center"/>
    </xf>
    <xf numFmtId="183" fontId="62" fillId="0" borderId="145" xfId="6" applyNumberFormat="1" applyFont="1" applyFill="1" applyBorder="1" applyAlignment="1">
      <alignment horizontal="center" vertical="center"/>
    </xf>
    <xf numFmtId="183" fontId="62" fillId="0" borderId="228" xfId="6" applyNumberFormat="1" applyFont="1" applyFill="1" applyBorder="1" applyAlignment="1">
      <alignment horizontal="center" vertical="center"/>
    </xf>
    <xf numFmtId="183" fontId="62" fillId="0" borderId="95" xfId="6" applyNumberFormat="1" applyFont="1" applyFill="1" applyBorder="1" applyAlignment="1">
      <alignment horizontal="center" vertical="center"/>
    </xf>
    <xf numFmtId="183" fontId="62" fillId="0" borderId="0" xfId="6" applyNumberFormat="1" applyFont="1" applyFill="1" applyBorder="1" applyAlignment="1">
      <alignment horizontal="center" vertical="center"/>
    </xf>
    <xf numFmtId="183" fontId="62" fillId="0" borderId="148" xfId="6" applyNumberFormat="1" applyFont="1" applyFill="1" applyBorder="1" applyAlignment="1">
      <alignment horizontal="center" vertical="center"/>
    </xf>
    <xf numFmtId="183" fontId="62" fillId="0" borderId="315" xfId="6" applyNumberFormat="1" applyFont="1" applyFill="1" applyBorder="1" applyAlignment="1">
      <alignment horizontal="center" vertical="center"/>
    </xf>
    <xf numFmtId="183" fontId="62" fillId="0" borderId="141" xfId="6" applyNumberFormat="1" applyFont="1" applyFill="1" applyBorder="1" applyAlignment="1">
      <alignment horizontal="center" vertical="center"/>
    </xf>
    <xf numFmtId="183" fontId="62" fillId="0" borderId="155" xfId="6" applyNumberFormat="1" applyFont="1" applyFill="1" applyBorder="1" applyAlignment="1">
      <alignment horizontal="center" vertical="center"/>
    </xf>
    <xf numFmtId="49" fontId="62" fillId="0" borderId="323" xfId="6" applyNumberFormat="1" applyFont="1" applyFill="1" applyBorder="1" applyAlignment="1" applyProtection="1">
      <alignment horizontal="center" vertical="center" shrinkToFit="1"/>
    </xf>
    <xf numFmtId="49" fontId="76" fillId="0" borderId="327" xfId="6" applyNumberFormat="1" applyFont="1" applyFill="1" applyBorder="1" applyAlignment="1">
      <alignment horizontal="center" vertical="center" shrinkToFit="1"/>
    </xf>
    <xf numFmtId="178" fontId="62" fillId="0" borderId="137" xfId="6" applyNumberFormat="1" applyFont="1" applyFill="1" applyBorder="1" applyAlignment="1" applyProtection="1">
      <alignment horizontal="center" vertical="center" shrinkToFit="1"/>
    </xf>
    <xf numFmtId="178" fontId="62" fillId="0" borderId="126" xfId="6" applyNumberFormat="1" applyFont="1" applyFill="1" applyBorder="1" applyAlignment="1" applyProtection="1">
      <alignment horizontal="center" vertical="center" shrinkToFit="1"/>
    </xf>
    <xf numFmtId="180" fontId="62" fillId="0" borderId="135" xfId="6" applyNumberFormat="1" applyFont="1" applyFill="1" applyBorder="1" applyAlignment="1" applyProtection="1">
      <alignment horizontal="center" vertical="center" shrinkToFit="1"/>
    </xf>
    <xf numFmtId="180" fontId="62" fillId="0" borderId="171" xfId="6" applyNumberFormat="1" applyFont="1" applyFill="1" applyBorder="1" applyAlignment="1" applyProtection="1">
      <alignment horizontal="center" vertical="center" shrinkToFit="1"/>
    </xf>
    <xf numFmtId="37" fontId="0" fillId="0" borderId="95" xfId="0" applyBorder="1" applyAlignment="1">
      <alignment horizontal="center" vertical="center" textRotation="255"/>
    </xf>
    <xf numFmtId="37" fontId="0" fillId="0" borderId="19" xfId="0" applyBorder="1" applyAlignment="1">
      <alignment horizontal="center" vertical="center" textRotation="255"/>
    </xf>
    <xf numFmtId="37" fontId="0" fillId="0" borderId="143" xfId="0" applyBorder="1" applyAlignment="1">
      <alignment vertical="center"/>
    </xf>
    <xf numFmtId="37" fontId="0" fillId="0" borderId="97" xfId="0" applyBorder="1" applyAlignment="1">
      <alignment vertical="center"/>
    </xf>
    <xf numFmtId="37" fontId="0" fillId="0" borderId="140" xfId="0" applyBorder="1" applyAlignment="1">
      <alignment vertical="center"/>
    </xf>
    <xf numFmtId="37" fontId="0" fillId="0" borderId="93" xfId="0" applyBorder="1" applyAlignment="1">
      <alignment vertical="center"/>
    </xf>
    <xf numFmtId="183" fontId="8" fillId="0" borderId="222" xfId="6" applyNumberFormat="1" applyFont="1" applyFill="1" applyBorder="1" applyAlignment="1">
      <alignment horizontal="distributed" vertical="center"/>
    </xf>
    <xf numFmtId="183" fontId="8" fillId="0" borderId="160" xfId="6" applyNumberFormat="1" applyFont="1" applyFill="1" applyBorder="1" applyAlignment="1">
      <alignment horizontal="distributed" vertical="center"/>
    </xf>
    <xf numFmtId="183" fontId="8" fillId="0" borderId="92" xfId="6" applyNumberFormat="1" applyFont="1" applyFill="1" applyBorder="1" applyAlignment="1">
      <alignment horizontal="distributed" vertical="center"/>
    </xf>
    <xf numFmtId="183" fontId="73" fillId="0" borderId="95" xfId="6" applyNumberFormat="1" applyFont="1" applyFill="1" applyBorder="1" applyAlignment="1">
      <alignment vertical="center" wrapText="1"/>
    </xf>
    <xf numFmtId="37" fontId="0" fillId="0" borderId="146" xfId="0" applyBorder="1" applyAlignment="1">
      <alignment vertical="center"/>
    </xf>
    <xf numFmtId="37" fontId="0" fillId="0" borderId="206" xfId="0" applyBorder="1" applyAlignment="1">
      <alignment vertical="center"/>
    </xf>
    <xf numFmtId="183" fontId="8" fillId="0" borderId="20" xfId="6" applyNumberFormat="1" applyFont="1" applyFill="1" applyBorder="1" applyAlignment="1">
      <alignment horizontal="center" vertical="center"/>
    </xf>
    <xf numFmtId="183" fontId="8" fillId="0" borderId="21" xfId="6" applyNumberFormat="1" applyFont="1" applyFill="1" applyBorder="1" applyAlignment="1">
      <alignment horizontal="center" vertical="center"/>
    </xf>
    <xf numFmtId="0" fontId="7" fillId="0" borderId="0" xfId="8" applyFont="1" applyFill="1" applyAlignment="1">
      <alignment horizontal="center" vertical="center"/>
    </xf>
    <xf numFmtId="37" fontId="0" fillId="0" borderId="0" xfId="0" applyAlignment="1">
      <alignment horizontal="center" vertical="center"/>
    </xf>
    <xf numFmtId="0" fontId="44" fillId="0" borderId="0" xfId="8" applyFont="1" applyFill="1" applyAlignment="1">
      <alignment horizontal="center" vertical="center"/>
    </xf>
    <xf numFmtId="0" fontId="45" fillId="0" borderId="0" xfId="8" applyFont="1" applyFill="1" applyAlignment="1">
      <alignment vertical="center"/>
    </xf>
    <xf numFmtId="0" fontId="45" fillId="0" borderId="0" xfId="8" applyFont="1" applyFill="1" applyAlignment="1">
      <alignment horizontal="left" vertical="center"/>
    </xf>
    <xf numFmtId="0" fontId="14" fillId="0" borderId="144" xfId="8" applyFont="1" applyFill="1" applyBorder="1" applyAlignment="1">
      <alignment horizontal="center" vertical="center" wrapText="1"/>
    </xf>
    <xf numFmtId="0" fontId="14" fillId="0" borderId="132" xfId="8" applyFont="1" applyFill="1" applyBorder="1" applyAlignment="1">
      <alignment vertical="center" textRotation="255"/>
    </xf>
    <xf numFmtId="0" fontId="14" fillId="0" borderId="158" xfId="8" applyFont="1" applyFill="1" applyBorder="1" applyAlignment="1">
      <alignment vertical="center" textRotation="255"/>
    </xf>
    <xf numFmtId="0" fontId="14" fillId="0" borderId="204" xfId="8" applyFont="1" applyFill="1" applyBorder="1" applyAlignment="1">
      <alignment vertical="center" textRotation="255"/>
    </xf>
    <xf numFmtId="0" fontId="14" fillId="0" borderId="148" xfId="8" applyFont="1" applyFill="1" applyBorder="1" applyAlignment="1">
      <alignment vertical="center" textRotation="255"/>
    </xf>
    <xf numFmtId="0" fontId="14" fillId="0" borderId="208" xfId="8" applyFont="1" applyFill="1" applyBorder="1" applyAlignment="1">
      <alignment vertical="center" textRotation="255"/>
    </xf>
    <xf numFmtId="0" fontId="14" fillId="0" borderId="20" xfId="8" applyFont="1" applyFill="1" applyBorder="1" applyAlignment="1">
      <alignment vertical="center" textRotation="255"/>
    </xf>
    <xf numFmtId="0" fontId="14" fillId="0" borderId="189" xfId="8" applyFont="1" applyFill="1" applyBorder="1" applyAlignment="1">
      <alignment vertical="center" textRotation="255" wrapText="1"/>
    </xf>
    <xf numFmtId="0" fontId="14" fillId="0" borderId="228" xfId="8" applyFont="1" applyFill="1" applyBorder="1" applyAlignment="1">
      <alignment vertical="center" textRotation="255" wrapText="1"/>
    </xf>
    <xf numFmtId="0" fontId="14" fillId="0" borderId="204" xfId="8" applyFont="1" applyFill="1" applyBorder="1" applyAlignment="1">
      <alignment vertical="center" textRotation="255" wrapText="1"/>
    </xf>
    <xf numFmtId="0" fontId="14" fillId="0" borderId="148" xfId="8" applyFont="1" applyFill="1" applyBorder="1" applyAlignment="1">
      <alignment vertical="center" textRotation="255" wrapText="1"/>
    </xf>
    <xf numFmtId="0" fontId="14" fillId="0" borderId="190" xfId="8" applyFont="1" applyFill="1" applyBorder="1" applyAlignment="1">
      <alignment vertical="center" textRotation="255" wrapText="1"/>
    </xf>
    <xf numFmtId="0" fontId="14" fillId="0" borderId="141" xfId="8" applyFont="1" applyFill="1" applyBorder="1" applyAlignment="1">
      <alignment vertical="center" textRotation="255" wrapText="1"/>
    </xf>
    <xf numFmtId="0" fontId="14" fillId="0" borderId="355" xfId="8" applyFill="1" applyBorder="1" applyAlignment="1">
      <alignment horizontal="center" vertical="center"/>
    </xf>
    <xf numFmtId="0" fontId="14" fillId="0" borderId="229" xfId="8" applyFill="1" applyBorder="1" applyAlignment="1">
      <alignment horizontal="center" vertical="center"/>
    </xf>
    <xf numFmtId="0" fontId="14" fillId="0" borderId="356" xfId="8" applyFont="1" applyFill="1" applyBorder="1" applyAlignment="1">
      <alignment vertical="center" textRotation="255"/>
    </xf>
    <xf numFmtId="0" fontId="14" fillId="0" borderId="214" xfId="8" applyFill="1" applyBorder="1" applyAlignment="1">
      <alignment vertical="center" textRotation="255"/>
    </xf>
    <xf numFmtId="0" fontId="14" fillId="0" borderId="357" xfId="8" applyFont="1" applyFill="1" applyBorder="1" applyAlignment="1">
      <alignment vertical="center" textRotation="255"/>
    </xf>
    <xf numFmtId="0" fontId="14" fillId="0" borderId="358" xfId="8" applyFill="1" applyBorder="1" applyAlignment="1">
      <alignment vertical="center" textRotation="255"/>
    </xf>
    <xf numFmtId="0" fontId="14" fillId="0" borderId="15" xfId="8" applyFill="1" applyBorder="1" applyAlignment="1">
      <alignment horizontal="center" vertical="center" wrapText="1"/>
    </xf>
    <xf numFmtId="0" fontId="14" fillId="0" borderId="16" xfId="8" applyFill="1" applyBorder="1" applyAlignment="1">
      <alignment horizontal="center" vertical="center" wrapText="1"/>
    </xf>
    <xf numFmtId="0" fontId="14" fillId="0" borderId="357" xfId="8" applyFill="1" applyBorder="1" applyAlignment="1">
      <alignment vertical="center" textRotation="255"/>
    </xf>
    <xf numFmtId="0" fontId="14" fillId="0" borderId="146" xfId="8" applyFill="1" applyBorder="1" applyAlignment="1">
      <alignment horizontal="distributed" vertical="center" wrapText="1"/>
    </xf>
    <xf numFmtId="0" fontId="14" fillId="0" borderId="142" xfId="8" applyFont="1" applyFill="1" applyBorder="1" applyAlignment="1">
      <alignment horizontal="center" vertical="center" shrinkToFit="1"/>
    </xf>
    <xf numFmtId="0" fontId="14" fillId="0" borderId="147" xfId="8" applyFont="1" applyFill="1" applyBorder="1" applyAlignment="1">
      <alignment horizontal="center" vertical="center" wrapText="1"/>
    </xf>
    <xf numFmtId="0" fontId="14" fillId="0" borderId="242" xfId="8" applyFont="1" applyFill="1" applyBorder="1" applyAlignment="1">
      <alignment horizontal="center" vertical="center" shrinkToFit="1"/>
    </xf>
    <xf numFmtId="0" fontId="14" fillId="0" borderId="241" xfId="8" applyFill="1" applyBorder="1" applyAlignment="1">
      <alignment horizontal="distributed" vertical="center"/>
    </xf>
    <xf numFmtId="0" fontId="11" fillId="0" borderId="152" xfId="8" applyFont="1" applyFill="1" applyBorder="1" applyAlignment="1">
      <alignment horizontal="center" vertical="center" wrapText="1"/>
    </xf>
    <xf numFmtId="0" fontId="11" fillId="0" borderId="140" xfId="8" applyFont="1" applyFill="1" applyBorder="1" applyAlignment="1">
      <alignment horizontal="center" vertical="center" wrapText="1"/>
    </xf>
    <xf numFmtId="0" fontId="24" fillId="0" borderId="152" xfId="8" applyFont="1" applyFill="1" applyBorder="1" applyAlignment="1">
      <alignment horizontal="distributed" vertical="center" wrapText="1"/>
    </xf>
    <xf numFmtId="0" fontId="24" fillId="0" borderId="140" xfId="8" applyFont="1" applyFill="1" applyBorder="1" applyAlignment="1">
      <alignment horizontal="distributed" vertical="center" wrapText="1"/>
    </xf>
    <xf numFmtId="0" fontId="14" fillId="0" borderId="0" xfId="8" applyFill="1" applyBorder="1" applyAlignment="1">
      <alignment horizontal="distributed" vertical="center" wrapText="1"/>
    </xf>
    <xf numFmtId="0" fontId="14" fillId="0" borderId="148" xfId="8" applyFill="1" applyBorder="1" applyAlignment="1">
      <alignment horizontal="distributed" vertical="center" wrapText="1"/>
    </xf>
    <xf numFmtId="0" fontId="21" fillId="0" borderId="0" xfId="8" applyFont="1" applyFill="1" applyBorder="1" applyAlignment="1">
      <alignment vertical="top" wrapText="1"/>
    </xf>
    <xf numFmtId="0" fontId="14" fillId="0" borderId="214" xfId="8" applyFont="1" applyFill="1" applyBorder="1" applyAlignment="1">
      <alignment vertical="center" textRotation="255"/>
    </xf>
    <xf numFmtId="0" fontId="14" fillId="0" borderId="19" xfId="8" applyFont="1" applyFill="1" applyBorder="1" applyAlignment="1">
      <alignment vertical="center" textRotation="255"/>
    </xf>
    <xf numFmtId="0" fontId="2" fillId="0" borderId="15" xfId="8" applyFont="1" applyFill="1" applyBorder="1" applyAlignment="1">
      <alignment horizontal="center" vertical="center" wrapText="1"/>
    </xf>
    <xf numFmtId="0" fontId="21" fillId="0" borderId="0" xfId="8" applyFont="1" applyFill="1" applyBorder="1" applyAlignment="1">
      <alignment horizontal="left" vertical="top" wrapText="1"/>
    </xf>
    <xf numFmtId="0" fontId="46" fillId="0" borderId="163" xfId="8" applyFont="1" applyFill="1" applyBorder="1" applyAlignment="1">
      <alignment horizontal="left" vertical="center" wrapText="1"/>
    </xf>
    <xf numFmtId="0" fontId="46" fillId="0" borderId="147" xfId="8" applyFont="1" applyFill="1" applyBorder="1" applyAlignment="1">
      <alignment horizontal="left" vertical="center"/>
    </xf>
    <xf numFmtId="0" fontId="46" fillId="0" borderId="164" xfId="8" applyFont="1" applyFill="1" applyBorder="1" applyAlignment="1">
      <alignment horizontal="left" vertical="center"/>
    </xf>
    <xf numFmtId="0" fontId="14" fillId="0" borderId="221" xfId="8" applyFont="1" applyFill="1" applyBorder="1" applyAlignment="1">
      <alignment horizontal="center" vertical="center"/>
    </xf>
    <xf numFmtId="0" fontId="14" fillId="0" borderId="142" xfId="8" applyFont="1" applyFill="1" applyBorder="1" applyAlignment="1">
      <alignment horizontal="center" vertical="center"/>
    </xf>
    <xf numFmtId="0" fontId="14" fillId="0" borderId="158" xfId="8" applyFont="1" applyFill="1" applyBorder="1" applyAlignment="1">
      <alignment horizontal="center" vertical="center"/>
    </xf>
    <xf numFmtId="0" fontId="32" fillId="0" borderId="98" xfId="8" applyFont="1" applyFill="1" applyBorder="1" applyAlignment="1">
      <alignment horizontal="center" vertical="center"/>
    </xf>
    <xf numFmtId="0" fontId="32" fillId="0" borderId="139" xfId="8" applyFont="1" applyFill="1" applyBorder="1" applyAlignment="1">
      <alignment horizontal="center" vertical="center"/>
    </xf>
    <xf numFmtId="0" fontId="32" fillId="0" borderId="99" xfId="8" applyFont="1" applyFill="1" applyBorder="1" applyAlignment="1">
      <alignment horizontal="center" vertical="center"/>
    </xf>
    <xf numFmtId="0" fontId="14" fillId="0" borderId="359" xfId="8" applyFont="1" applyFill="1" applyBorder="1" applyAlignment="1">
      <alignment horizontal="center" vertical="center" wrapText="1"/>
    </xf>
    <xf numFmtId="0" fontId="14" fillId="0" borderId="211" xfId="8" applyFont="1" applyFill="1" applyBorder="1" applyAlignment="1">
      <alignment horizontal="center" vertical="center" wrapText="1"/>
    </xf>
    <xf numFmtId="0" fontId="14" fillId="0" borderId="360" xfId="8" applyFont="1" applyFill="1" applyBorder="1" applyAlignment="1">
      <alignment horizontal="center" vertical="center" wrapText="1"/>
    </xf>
    <xf numFmtId="0" fontId="14" fillId="0" borderId="355" xfId="8" applyFont="1" applyFill="1" applyBorder="1" applyAlignment="1">
      <alignment horizontal="center" vertical="center"/>
    </xf>
    <xf numFmtId="0" fontId="14" fillId="0" borderId="198" xfId="8" applyFill="1" applyBorder="1" applyAlignment="1">
      <alignment horizontal="center" vertical="center"/>
    </xf>
    <xf numFmtId="0" fontId="21" fillId="0" borderId="145" xfId="7" applyFont="1" applyFill="1" applyBorder="1" applyAlignment="1">
      <alignment horizontal="left" vertical="center" wrapText="1"/>
    </xf>
    <xf numFmtId="0" fontId="16" fillId="0" borderId="0" xfId="7" applyFont="1" applyFill="1" applyAlignment="1">
      <alignment horizontal="center" vertical="center"/>
    </xf>
    <xf numFmtId="0" fontId="14" fillId="0" borderId="357" xfId="7" applyFill="1" applyBorder="1" applyAlignment="1">
      <alignment horizontal="center" vertical="center"/>
    </xf>
    <xf numFmtId="0" fontId="14" fillId="0" borderId="218" xfId="7" applyFill="1" applyBorder="1" applyAlignment="1">
      <alignment horizontal="center" vertical="center"/>
    </xf>
    <xf numFmtId="0" fontId="14" fillId="0" borderId="273" xfId="7" applyFont="1" applyFill="1" applyBorder="1" applyAlignment="1">
      <alignment horizontal="center" vertical="center" wrapText="1"/>
    </xf>
    <xf numFmtId="0" fontId="14" fillId="0" borderId="157" xfId="7" applyFill="1" applyBorder="1" applyAlignment="1">
      <alignment horizontal="center" vertical="center" wrapText="1"/>
    </xf>
    <xf numFmtId="0" fontId="14" fillId="0" borderId="189" xfId="7" applyFont="1" applyFill="1" applyBorder="1" applyAlignment="1">
      <alignment horizontal="center" vertical="center" wrapText="1"/>
    </xf>
    <xf numFmtId="0" fontId="14" fillId="0" borderId="206" xfId="7" applyFill="1" applyBorder="1" applyAlignment="1">
      <alignment horizontal="center" vertical="center" wrapText="1"/>
    </xf>
    <xf numFmtId="0" fontId="14" fillId="0" borderId="130" xfId="7" applyFont="1" applyFill="1" applyBorder="1" applyAlignment="1">
      <alignment horizontal="center" vertical="center" wrapText="1"/>
    </xf>
    <xf numFmtId="0" fontId="14" fillId="0" borderId="209" xfId="7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2"/>
    <cellStyle name="標準" xfId="0" builtinId="0"/>
    <cellStyle name="標準_17-02一般会計歳入見積額調" xfId="3"/>
    <cellStyle name="標準_17-03県税収入見積額調_H22資料一式(規模等1～10）ver04【0211修正→0212にも修正】 2" xfId="4"/>
    <cellStyle name="標準_17-03公共・主要県単_★⑳資料一式(規模等1～10）" xfId="5"/>
    <cellStyle name="標準_17-03公共・主要県単_★⑳資料一式(規模等1～10） 2" xfId="6"/>
    <cellStyle name="標準_予算の推移（一般会計）" xfId="7"/>
    <cellStyle name="標準_予算の推移（常任委員会参考資料）" xfId="8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6</xdr:row>
      <xdr:rowOff>133350</xdr:rowOff>
    </xdr:from>
    <xdr:to>
      <xdr:col>10</xdr:col>
      <xdr:colOff>47625</xdr:colOff>
      <xdr:row>6</xdr:row>
      <xdr:rowOff>342900</xdr:rowOff>
    </xdr:to>
    <xdr:sp macro="" textlink="">
      <xdr:nvSpPr>
        <xdr:cNvPr id="93208" name="AutoShape 1"/>
        <xdr:cNvSpPr>
          <a:spLocks noChangeArrowheads="1"/>
        </xdr:cNvSpPr>
      </xdr:nvSpPr>
      <xdr:spPr bwMode="auto">
        <a:xfrm>
          <a:off x="3409950" y="2505075"/>
          <a:ext cx="3143250" cy="209550"/>
        </a:xfrm>
        <a:prstGeom prst="bracketPair">
          <a:avLst>
            <a:gd name="adj" fmla="val 22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600075</xdr:colOff>
      <xdr:row>6</xdr:row>
      <xdr:rowOff>133350</xdr:rowOff>
    </xdr:from>
    <xdr:to>
      <xdr:col>10</xdr:col>
      <xdr:colOff>47625</xdr:colOff>
      <xdr:row>6</xdr:row>
      <xdr:rowOff>342900</xdr:rowOff>
    </xdr:to>
    <xdr:sp macro="" textlink="">
      <xdr:nvSpPr>
        <xdr:cNvPr id="93210" name="AutoShape 1"/>
        <xdr:cNvSpPr>
          <a:spLocks noChangeArrowheads="1"/>
        </xdr:cNvSpPr>
      </xdr:nvSpPr>
      <xdr:spPr bwMode="auto">
        <a:xfrm>
          <a:off x="3409950" y="2505075"/>
          <a:ext cx="3143250" cy="209550"/>
        </a:xfrm>
        <a:prstGeom prst="bracketPair">
          <a:avLst>
            <a:gd name="adj" fmla="val 22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5</xdr:row>
      <xdr:rowOff>57150</xdr:rowOff>
    </xdr:from>
    <xdr:to>
      <xdr:col>4</xdr:col>
      <xdr:colOff>1028700</xdr:colOff>
      <xdr:row>5</xdr:row>
      <xdr:rowOff>400050</xdr:rowOff>
    </xdr:to>
    <xdr:sp macro="" textlink="">
      <xdr:nvSpPr>
        <xdr:cNvPr id="40966" name="AutoShape 6"/>
        <xdr:cNvSpPr>
          <a:spLocks noChangeArrowheads="1"/>
        </xdr:cNvSpPr>
      </xdr:nvSpPr>
      <xdr:spPr bwMode="auto">
        <a:xfrm>
          <a:off x="2466975" y="1304925"/>
          <a:ext cx="981075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  <xdr:twoCellAnchor>
    <xdr:from>
      <xdr:col>5</xdr:col>
      <xdr:colOff>76200</xdr:colOff>
      <xdr:row>5</xdr:row>
      <xdr:rowOff>66675</xdr:rowOff>
    </xdr:from>
    <xdr:to>
      <xdr:col>5</xdr:col>
      <xdr:colOff>1000125</xdr:colOff>
      <xdr:row>5</xdr:row>
      <xdr:rowOff>409575</xdr:rowOff>
    </xdr:to>
    <xdr:sp macro="" textlink="">
      <xdr:nvSpPr>
        <xdr:cNvPr id="40967" name="AutoShape 7"/>
        <xdr:cNvSpPr>
          <a:spLocks noChangeArrowheads="1"/>
        </xdr:cNvSpPr>
      </xdr:nvSpPr>
      <xdr:spPr bwMode="auto">
        <a:xfrm>
          <a:off x="3609975" y="1314450"/>
          <a:ext cx="923925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76200</xdr:rowOff>
    </xdr:from>
    <xdr:to>
      <xdr:col>6</xdr:col>
      <xdr:colOff>1028700</xdr:colOff>
      <xdr:row>5</xdr:row>
      <xdr:rowOff>228600</xdr:rowOff>
    </xdr:to>
    <xdr:sp macro="" textlink="">
      <xdr:nvSpPr>
        <xdr:cNvPr id="41987" name="AutoShape 3"/>
        <xdr:cNvSpPr>
          <a:spLocks noChangeArrowheads="1"/>
        </xdr:cNvSpPr>
      </xdr:nvSpPr>
      <xdr:spPr bwMode="auto">
        <a:xfrm>
          <a:off x="2933700" y="1419225"/>
          <a:ext cx="981075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  <xdr:twoCellAnchor>
    <xdr:from>
      <xdr:col>7</xdr:col>
      <xdr:colOff>57150</xdr:colOff>
      <xdr:row>4</xdr:row>
      <xdr:rowOff>66675</xdr:rowOff>
    </xdr:from>
    <xdr:to>
      <xdr:col>7</xdr:col>
      <xdr:colOff>981075</xdr:colOff>
      <xdr:row>5</xdr:row>
      <xdr:rowOff>219075</xdr:rowOff>
    </xdr:to>
    <xdr:sp macro="" textlink="">
      <xdr:nvSpPr>
        <xdr:cNvPr id="41988" name="AutoShape 4"/>
        <xdr:cNvSpPr>
          <a:spLocks noChangeArrowheads="1"/>
        </xdr:cNvSpPr>
      </xdr:nvSpPr>
      <xdr:spPr bwMode="auto">
        <a:xfrm>
          <a:off x="3981450" y="1409700"/>
          <a:ext cx="923925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80720</xdr:colOff>
      <xdr:row>5</xdr:row>
      <xdr:rowOff>64576</xdr:rowOff>
    </xdr:from>
    <xdr:to>
      <xdr:col>4</xdr:col>
      <xdr:colOff>1061795</xdr:colOff>
      <xdr:row>5</xdr:row>
      <xdr:rowOff>445576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2502330" y="1251165"/>
          <a:ext cx="9810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  <xdr:twoCellAnchor>
    <xdr:from>
      <xdr:col>5</xdr:col>
      <xdr:colOff>104936</xdr:colOff>
      <xdr:row>5</xdr:row>
      <xdr:rowOff>56504</xdr:rowOff>
    </xdr:from>
    <xdr:to>
      <xdr:col>5</xdr:col>
      <xdr:colOff>1028861</xdr:colOff>
      <xdr:row>5</xdr:row>
      <xdr:rowOff>447029</xdr:rowOff>
    </xdr:to>
    <xdr:sp macro="" textlink="">
      <xdr:nvSpPr>
        <xdr:cNvPr id="3" name="AutoShape 7"/>
        <xdr:cNvSpPr>
          <a:spLocks noChangeArrowheads="1"/>
        </xdr:cNvSpPr>
      </xdr:nvSpPr>
      <xdr:spPr bwMode="auto">
        <a:xfrm>
          <a:off x="3640487" y="1243093"/>
          <a:ext cx="92392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76199</xdr:rowOff>
    </xdr:from>
    <xdr:to>
      <xdr:col>6</xdr:col>
      <xdr:colOff>1009650</xdr:colOff>
      <xdr:row>5</xdr:row>
      <xdr:rowOff>314324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933700" y="1419224"/>
          <a:ext cx="962025" cy="4286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  <xdr:twoCellAnchor>
    <xdr:from>
      <xdr:col>7</xdr:col>
      <xdr:colOff>57150</xdr:colOff>
      <xdr:row>4</xdr:row>
      <xdr:rowOff>85725</xdr:rowOff>
    </xdr:from>
    <xdr:to>
      <xdr:col>7</xdr:col>
      <xdr:colOff>981075</xdr:colOff>
      <xdr:row>5</xdr:row>
      <xdr:rowOff>314325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3981450" y="1428750"/>
          <a:ext cx="923925" cy="4191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年度2月補正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を含む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200025</xdr:rowOff>
    </xdr:from>
    <xdr:to>
      <xdr:col>8</xdr:col>
      <xdr:colOff>57150</xdr:colOff>
      <xdr:row>11</xdr:row>
      <xdr:rowOff>219075</xdr:rowOff>
    </xdr:to>
    <xdr:sp macro="" textlink="">
      <xdr:nvSpPr>
        <xdr:cNvPr id="92284" name="右中かっこ 1"/>
        <xdr:cNvSpPr>
          <a:spLocks/>
        </xdr:cNvSpPr>
      </xdr:nvSpPr>
      <xdr:spPr bwMode="auto">
        <a:xfrm>
          <a:off x="3933825" y="3743325"/>
          <a:ext cx="47625" cy="438150"/>
        </a:xfrm>
        <a:prstGeom prst="rightBrace">
          <a:avLst>
            <a:gd name="adj1" fmla="val 9456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9525</xdr:colOff>
      <xdr:row>10</xdr:row>
      <xdr:rowOff>200025</xdr:rowOff>
    </xdr:from>
    <xdr:to>
      <xdr:col>9</xdr:col>
      <xdr:colOff>57150</xdr:colOff>
      <xdr:row>11</xdr:row>
      <xdr:rowOff>219075</xdr:rowOff>
    </xdr:to>
    <xdr:sp macro="" textlink="">
      <xdr:nvSpPr>
        <xdr:cNvPr id="92287" name="右中かっこ 1"/>
        <xdr:cNvSpPr>
          <a:spLocks/>
        </xdr:cNvSpPr>
      </xdr:nvSpPr>
      <xdr:spPr bwMode="auto">
        <a:xfrm>
          <a:off x="4695825" y="3743325"/>
          <a:ext cx="47625" cy="438150"/>
        </a:xfrm>
        <a:prstGeom prst="rightBrace">
          <a:avLst>
            <a:gd name="adj1" fmla="val 9456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314325</xdr:colOff>
      <xdr:row>16</xdr:row>
      <xdr:rowOff>180975</xdr:rowOff>
    </xdr:to>
    <xdr:sp macro="" textlink="">
      <xdr:nvSpPr>
        <xdr:cNvPr id="32" name="Rectangle 56"/>
        <xdr:cNvSpPr>
          <a:spLocks noChangeArrowheads="1"/>
        </xdr:cNvSpPr>
      </xdr:nvSpPr>
      <xdr:spPr bwMode="auto">
        <a:xfrm>
          <a:off x="6220558" y="5509846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10</xdr:col>
      <xdr:colOff>0</xdr:colOff>
      <xdr:row>10</xdr:row>
      <xdr:rowOff>9525</xdr:rowOff>
    </xdr:from>
    <xdr:to>
      <xdr:col>10</xdr:col>
      <xdr:colOff>314325</xdr:colOff>
      <xdr:row>10</xdr:row>
      <xdr:rowOff>190500</xdr:rowOff>
    </xdr:to>
    <xdr:sp macro="" textlink="">
      <xdr:nvSpPr>
        <xdr:cNvPr id="33" name="Rectangle 57"/>
        <xdr:cNvSpPr>
          <a:spLocks noChangeArrowheads="1"/>
        </xdr:cNvSpPr>
      </xdr:nvSpPr>
      <xdr:spPr bwMode="auto">
        <a:xfrm>
          <a:off x="6220558" y="30575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314325</xdr:colOff>
      <xdr:row>11</xdr:row>
      <xdr:rowOff>180975</xdr:rowOff>
    </xdr:to>
    <xdr:sp macro="" textlink="">
      <xdr:nvSpPr>
        <xdr:cNvPr id="34" name="Rectangle 58"/>
        <xdr:cNvSpPr>
          <a:spLocks noChangeArrowheads="1"/>
        </xdr:cNvSpPr>
      </xdr:nvSpPr>
      <xdr:spPr bwMode="auto">
        <a:xfrm>
          <a:off x="6220558" y="3399692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314325</xdr:colOff>
      <xdr:row>12</xdr:row>
      <xdr:rowOff>180975</xdr:rowOff>
    </xdr:to>
    <xdr:sp macro="" textlink="">
      <xdr:nvSpPr>
        <xdr:cNvPr id="35" name="Rectangle 59"/>
        <xdr:cNvSpPr>
          <a:spLocks noChangeArrowheads="1"/>
        </xdr:cNvSpPr>
      </xdr:nvSpPr>
      <xdr:spPr bwMode="auto">
        <a:xfrm>
          <a:off x="6220558" y="4315558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314325</xdr:colOff>
      <xdr:row>17</xdr:row>
      <xdr:rowOff>180975</xdr:rowOff>
    </xdr:to>
    <xdr:sp macro="" textlink="">
      <xdr:nvSpPr>
        <xdr:cNvPr id="37" name="Rectangle 61"/>
        <xdr:cNvSpPr>
          <a:spLocks noChangeArrowheads="1"/>
        </xdr:cNvSpPr>
      </xdr:nvSpPr>
      <xdr:spPr bwMode="auto">
        <a:xfrm>
          <a:off x="6220558" y="6213231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314325</xdr:colOff>
      <xdr:row>18</xdr:row>
      <xdr:rowOff>180975</xdr:rowOff>
    </xdr:to>
    <xdr:sp macro="" textlink="">
      <xdr:nvSpPr>
        <xdr:cNvPr id="38" name="Rectangle 62"/>
        <xdr:cNvSpPr>
          <a:spLocks noChangeArrowheads="1"/>
        </xdr:cNvSpPr>
      </xdr:nvSpPr>
      <xdr:spPr bwMode="auto">
        <a:xfrm>
          <a:off x="6220558" y="6564923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10</xdr:col>
      <xdr:colOff>9525</xdr:colOff>
      <xdr:row>10</xdr:row>
      <xdr:rowOff>200025</xdr:rowOff>
    </xdr:from>
    <xdr:to>
      <xdr:col>10</xdr:col>
      <xdr:colOff>57150</xdr:colOff>
      <xdr:row>11</xdr:row>
      <xdr:rowOff>219075</xdr:rowOff>
    </xdr:to>
    <xdr:sp macro="" textlink="">
      <xdr:nvSpPr>
        <xdr:cNvPr id="92296" name="右中かっこ 1"/>
        <xdr:cNvSpPr>
          <a:spLocks/>
        </xdr:cNvSpPr>
      </xdr:nvSpPr>
      <xdr:spPr bwMode="auto">
        <a:xfrm>
          <a:off x="5457825" y="3743325"/>
          <a:ext cx="47625" cy="438150"/>
        </a:xfrm>
        <a:prstGeom prst="rightBrace">
          <a:avLst>
            <a:gd name="adj1" fmla="val 9456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314325</xdr:colOff>
      <xdr:row>16</xdr:row>
      <xdr:rowOff>180975</xdr:rowOff>
    </xdr:to>
    <xdr:sp macro="" textlink="">
      <xdr:nvSpPr>
        <xdr:cNvPr id="40" name="Rectangle 56"/>
        <xdr:cNvSpPr>
          <a:spLocks noChangeArrowheads="1"/>
        </xdr:cNvSpPr>
      </xdr:nvSpPr>
      <xdr:spPr bwMode="auto">
        <a:xfrm>
          <a:off x="6220558" y="5986096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11</xdr:col>
      <xdr:colOff>0</xdr:colOff>
      <xdr:row>10</xdr:row>
      <xdr:rowOff>9525</xdr:rowOff>
    </xdr:from>
    <xdr:to>
      <xdr:col>11</xdr:col>
      <xdr:colOff>314325</xdr:colOff>
      <xdr:row>10</xdr:row>
      <xdr:rowOff>190500</xdr:rowOff>
    </xdr:to>
    <xdr:sp macro="" textlink="">
      <xdr:nvSpPr>
        <xdr:cNvPr id="41" name="Rectangle 57"/>
        <xdr:cNvSpPr>
          <a:spLocks noChangeArrowheads="1"/>
        </xdr:cNvSpPr>
      </xdr:nvSpPr>
      <xdr:spPr bwMode="auto">
        <a:xfrm>
          <a:off x="6220558" y="3489813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314325</xdr:colOff>
      <xdr:row>11</xdr:row>
      <xdr:rowOff>180975</xdr:rowOff>
    </xdr:to>
    <xdr:sp macro="" textlink="">
      <xdr:nvSpPr>
        <xdr:cNvPr id="42" name="Rectangle 58"/>
        <xdr:cNvSpPr>
          <a:spLocks noChangeArrowheads="1"/>
        </xdr:cNvSpPr>
      </xdr:nvSpPr>
      <xdr:spPr bwMode="auto">
        <a:xfrm>
          <a:off x="6220558" y="3897923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314325</xdr:colOff>
      <xdr:row>12</xdr:row>
      <xdr:rowOff>180975</xdr:rowOff>
    </xdr:to>
    <xdr:sp macro="" textlink="">
      <xdr:nvSpPr>
        <xdr:cNvPr id="43" name="Rectangle 59"/>
        <xdr:cNvSpPr>
          <a:spLocks noChangeArrowheads="1"/>
        </xdr:cNvSpPr>
      </xdr:nvSpPr>
      <xdr:spPr bwMode="auto">
        <a:xfrm>
          <a:off x="6220558" y="4315558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314325</xdr:colOff>
      <xdr:row>17</xdr:row>
      <xdr:rowOff>180975</xdr:rowOff>
    </xdr:to>
    <xdr:sp macro="" textlink="">
      <xdr:nvSpPr>
        <xdr:cNvPr id="45" name="Rectangle 61"/>
        <xdr:cNvSpPr>
          <a:spLocks noChangeArrowheads="1"/>
        </xdr:cNvSpPr>
      </xdr:nvSpPr>
      <xdr:spPr bwMode="auto">
        <a:xfrm>
          <a:off x="6220558" y="6403731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314325</xdr:colOff>
      <xdr:row>18</xdr:row>
      <xdr:rowOff>180975</xdr:rowOff>
    </xdr:to>
    <xdr:sp macro="" textlink="">
      <xdr:nvSpPr>
        <xdr:cNvPr id="46" name="Rectangle 62"/>
        <xdr:cNvSpPr>
          <a:spLocks noChangeArrowheads="1"/>
        </xdr:cNvSpPr>
      </xdr:nvSpPr>
      <xdr:spPr bwMode="auto">
        <a:xfrm>
          <a:off x="6220558" y="682136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11</xdr:col>
      <xdr:colOff>9525</xdr:colOff>
      <xdr:row>10</xdr:row>
      <xdr:rowOff>200025</xdr:rowOff>
    </xdr:from>
    <xdr:to>
      <xdr:col>11</xdr:col>
      <xdr:colOff>57150</xdr:colOff>
      <xdr:row>11</xdr:row>
      <xdr:rowOff>219075</xdr:rowOff>
    </xdr:to>
    <xdr:sp macro="" textlink="">
      <xdr:nvSpPr>
        <xdr:cNvPr id="92305" name="右中かっこ 1"/>
        <xdr:cNvSpPr>
          <a:spLocks/>
        </xdr:cNvSpPr>
      </xdr:nvSpPr>
      <xdr:spPr bwMode="auto">
        <a:xfrm>
          <a:off x="6219825" y="3743325"/>
          <a:ext cx="47625" cy="438150"/>
        </a:xfrm>
        <a:prstGeom prst="rightBrace">
          <a:avLst>
            <a:gd name="adj1" fmla="val 9498"/>
            <a:gd name="adj2" fmla="val 50000"/>
          </a:avLst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36635</xdr:colOff>
      <xdr:row>27</xdr:row>
      <xdr:rowOff>36635</xdr:rowOff>
    </xdr:from>
    <xdr:to>
      <xdr:col>12</xdr:col>
      <xdr:colOff>55685</xdr:colOff>
      <xdr:row>28</xdr:row>
      <xdr:rowOff>65210</xdr:rowOff>
    </xdr:to>
    <xdr:sp macro="" textlink="">
      <xdr:nvSpPr>
        <xdr:cNvPr id="29" name="Rectangle 53"/>
        <xdr:cNvSpPr>
          <a:spLocks noChangeArrowheads="1"/>
        </xdr:cNvSpPr>
      </xdr:nvSpPr>
      <xdr:spPr bwMode="auto">
        <a:xfrm>
          <a:off x="2447193" y="8623789"/>
          <a:ext cx="4591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震災分込　　　　　震災分込　　　　　 震災分込　　　　　 </a:t>
          </a:r>
          <a:r>
            <a:rPr lang="ja-JP" altLang="ja-JP" sz="6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震災分込</a:t>
          </a:r>
          <a:r>
            <a:rPr lang="ja-JP" altLang="en-US" sz="6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 震災分込　　　　　 震災分込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</a:t>
          </a: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marL="0" marR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通常分のみ　　　　通常分のみ　　　　 通常分のみ　　　 　</a:t>
          </a:r>
          <a:r>
            <a:rPr lang="ja-JP" altLang="ja-JP" sz="6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通常分のみ</a:t>
          </a:r>
          <a:r>
            <a:rPr lang="ja-JP" altLang="en-US" sz="6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 通常分のみ　　　 　通常分のみ</a:t>
          </a:r>
          <a:endParaRPr lang="ja-JP" altLang="ja-JP" sz="4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83683" name="AutoShape 1"/>
        <xdr:cNvSpPr>
          <a:spLocks/>
        </xdr:cNvSpPr>
      </xdr:nvSpPr>
      <xdr:spPr bwMode="auto">
        <a:xfrm>
          <a:off x="6591300" y="46577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27</xdr:row>
      <xdr:rowOff>38100</xdr:rowOff>
    </xdr:from>
    <xdr:to>
      <xdr:col>5</xdr:col>
      <xdr:colOff>352425</xdr:colOff>
      <xdr:row>27</xdr:row>
      <xdr:rowOff>219075</xdr:rowOff>
    </xdr:to>
    <xdr:sp macro="" textlink="">
      <xdr:nvSpPr>
        <xdr:cNvPr id="9" name="Rectangle 56"/>
        <xdr:cNvSpPr>
          <a:spLocks noChangeArrowheads="1"/>
        </xdr:cNvSpPr>
      </xdr:nvSpPr>
      <xdr:spPr bwMode="auto">
        <a:xfrm>
          <a:off x="3752850" y="100298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6</xdr:col>
      <xdr:colOff>66675</xdr:colOff>
      <xdr:row>27</xdr:row>
      <xdr:rowOff>28575</xdr:rowOff>
    </xdr:from>
    <xdr:to>
      <xdr:col>6</xdr:col>
      <xdr:colOff>381000</xdr:colOff>
      <xdr:row>27</xdr:row>
      <xdr:rowOff>209550</xdr:rowOff>
    </xdr:to>
    <xdr:sp macro="" textlink="">
      <xdr:nvSpPr>
        <xdr:cNvPr id="11" name="Rectangle 56"/>
        <xdr:cNvSpPr>
          <a:spLocks noChangeArrowheads="1"/>
        </xdr:cNvSpPr>
      </xdr:nvSpPr>
      <xdr:spPr bwMode="auto">
        <a:xfrm>
          <a:off x="4762500" y="100203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7</xdr:col>
      <xdr:colOff>19050</xdr:colOff>
      <xdr:row>27</xdr:row>
      <xdr:rowOff>28575</xdr:rowOff>
    </xdr:from>
    <xdr:to>
      <xdr:col>7</xdr:col>
      <xdr:colOff>333375</xdr:colOff>
      <xdr:row>27</xdr:row>
      <xdr:rowOff>209550</xdr:rowOff>
    </xdr:to>
    <xdr:sp macro="" textlink="">
      <xdr:nvSpPr>
        <xdr:cNvPr id="15" name="Rectangle 56"/>
        <xdr:cNvSpPr>
          <a:spLocks noChangeArrowheads="1"/>
        </xdr:cNvSpPr>
      </xdr:nvSpPr>
      <xdr:spPr bwMode="auto">
        <a:xfrm>
          <a:off x="5686425" y="100203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見込</a:t>
          </a:r>
        </a:p>
      </xdr:txBody>
    </xdr:sp>
    <xdr:clientData/>
  </xdr:twoCellAnchor>
  <xdr:twoCellAnchor>
    <xdr:from>
      <xdr:col>5</xdr:col>
      <xdr:colOff>47625</xdr:colOff>
      <xdr:row>28</xdr:row>
      <xdr:rowOff>28575</xdr:rowOff>
    </xdr:from>
    <xdr:to>
      <xdr:col>5</xdr:col>
      <xdr:colOff>361950</xdr:colOff>
      <xdr:row>28</xdr:row>
      <xdr:rowOff>209550</xdr:rowOff>
    </xdr:to>
    <xdr:sp macro="" textlink="">
      <xdr:nvSpPr>
        <xdr:cNvPr id="10" name="Rectangle 52"/>
        <xdr:cNvSpPr>
          <a:spLocks noChangeArrowheads="1"/>
        </xdr:cNvSpPr>
      </xdr:nvSpPr>
      <xdr:spPr bwMode="auto">
        <a:xfrm>
          <a:off x="3762375" y="104013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6</xdr:col>
      <xdr:colOff>47625</xdr:colOff>
      <xdr:row>28</xdr:row>
      <xdr:rowOff>28575</xdr:rowOff>
    </xdr:from>
    <xdr:to>
      <xdr:col>6</xdr:col>
      <xdr:colOff>361950</xdr:colOff>
      <xdr:row>28</xdr:row>
      <xdr:rowOff>209550</xdr:rowOff>
    </xdr:to>
    <xdr:sp macro="" textlink="">
      <xdr:nvSpPr>
        <xdr:cNvPr id="16" name="Rectangle 53"/>
        <xdr:cNvSpPr>
          <a:spLocks noChangeArrowheads="1"/>
        </xdr:cNvSpPr>
      </xdr:nvSpPr>
      <xdr:spPr bwMode="auto">
        <a:xfrm>
          <a:off x="4743450" y="104013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  <xdr:twoCellAnchor>
    <xdr:from>
      <xdr:col>7</xdr:col>
      <xdr:colOff>47625</xdr:colOff>
      <xdr:row>28</xdr:row>
      <xdr:rowOff>28575</xdr:rowOff>
    </xdr:from>
    <xdr:to>
      <xdr:col>7</xdr:col>
      <xdr:colOff>361950</xdr:colOff>
      <xdr:row>28</xdr:row>
      <xdr:rowOff>209550</xdr:rowOff>
    </xdr:to>
    <xdr:sp macro="" textlink="">
      <xdr:nvSpPr>
        <xdr:cNvPr id="17" name="Rectangle 54"/>
        <xdr:cNvSpPr>
          <a:spLocks noChangeArrowheads="1"/>
        </xdr:cNvSpPr>
      </xdr:nvSpPr>
      <xdr:spPr bwMode="auto">
        <a:xfrm>
          <a:off x="5715000" y="10401300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rnd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36576" tIns="22860" rIns="36576" bIns="2286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7"/>
  <sheetViews>
    <sheetView tabSelected="1" defaultGridColor="0" view="pageBreakPreview" colorId="22" zoomScaleNormal="87" zoomScaleSheetLayoutView="100" workbookViewId="0">
      <selection sqref="A1:G1"/>
    </sheetView>
  </sheetViews>
  <sheetFormatPr defaultColWidth="14.69921875" defaultRowHeight="27.75" customHeight="1" x14ac:dyDescent="0.2"/>
  <cols>
    <col min="1" max="1" width="3.69921875" style="1" customWidth="1"/>
    <col min="2" max="2" width="12.69921875" style="1" customWidth="1"/>
    <col min="3" max="3" width="3.69921875" style="1" customWidth="1"/>
    <col min="4" max="5" width="12.19921875" style="1" customWidth="1"/>
    <col min="6" max="6" width="11.69921875" style="2" customWidth="1"/>
    <col min="7" max="7" width="7.19921875" style="3" customWidth="1"/>
    <col min="8" max="8" width="8.796875" style="322" customWidth="1"/>
    <col min="9" max="16384" width="14.69921875" style="1"/>
  </cols>
  <sheetData>
    <row r="1" spans="1:8" ht="27.75" customHeight="1" x14ac:dyDescent="0.2">
      <c r="A1" s="858" t="s">
        <v>340</v>
      </c>
      <c r="B1" s="858"/>
      <c r="C1" s="858"/>
      <c r="D1" s="858"/>
      <c r="E1" s="858"/>
      <c r="F1" s="858"/>
      <c r="G1" s="858"/>
    </row>
    <row r="2" spans="1:8" ht="12" customHeight="1" x14ac:dyDescent="0.2">
      <c r="A2" s="116"/>
      <c r="B2" s="116"/>
      <c r="C2" s="116"/>
      <c r="D2" s="116"/>
      <c r="E2" s="116"/>
      <c r="F2" s="116"/>
      <c r="G2" s="116"/>
    </row>
    <row r="3" spans="1:8" ht="23.25" customHeight="1" x14ac:dyDescent="0.2"/>
    <row r="4" spans="1:8" ht="27.75" customHeight="1" thickBot="1" x14ac:dyDescent="0.25">
      <c r="G4" s="12" t="s">
        <v>206</v>
      </c>
    </row>
    <row r="5" spans="1:8" s="11" customFormat="1" ht="39.950000000000003" customHeight="1" x14ac:dyDescent="0.2">
      <c r="A5" s="884" t="s">
        <v>3</v>
      </c>
      <c r="B5" s="885"/>
      <c r="C5" s="886"/>
      <c r="D5" s="876" t="s">
        <v>338</v>
      </c>
      <c r="E5" s="876" t="s">
        <v>339</v>
      </c>
      <c r="F5" s="874" t="s">
        <v>1</v>
      </c>
      <c r="G5" s="875"/>
      <c r="H5" s="853"/>
    </row>
    <row r="6" spans="1:8" s="11" customFormat="1" ht="39.950000000000003" customHeight="1" x14ac:dyDescent="0.2">
      <c r="A6" s="887"/>
      <c r="B6" s="888"/>
      <c r="C6" s="889"/>
      <c r="D6" s="877"/>
      <c r="E6" s="877"/>
      <c r="F6" s="13" t="s">
        <v>0</v>
      </c>
      <c r="G6" s="89" t="s">
        <v>2</v>
      </c>
      <c r="H6" s="853"/>
    </row>
    <row r="7" spans="1:8" ht="27.75" customHeight="1" x14ac:dyDescent="0.2">
      <c r="A7" s="19"/>
      <c r="B7" s="212"/>
      <c r="C7" s="20"/>
      <c r="D7" s="17"/>
      <c r="E7" s="17"/>
      <c r="F7" s="18"/>
      <c r="G7" s="236"/>
      <c r="H7" s="853"/>
    </row>
    <row r="8" spans="1:8" ht="35.1" customHeight="1" x14ac:dyDescent="0.2">
      <c r="A8" s="201"/>
      <c r="B8" s="205" t="s">
        <v>221</v>
      </c>
      <c r="C8" s="202" t="s">
        <v>222</v>
      </c>
      <c r="D8" s="334">
        <v>548754840</v>
      </c>
      <c r="E8" s="334">
        <v>547441880</v>
      </c>
      <c r="F8" s="14">
        <v>1312960</v>
      </c>
      <c r="G8" s="188">
        <v>0.2</v>
      </c>
      <c r="H8" s="853"/>
    </row>
    <row r="9" spans="1:8" ht="27.75" customHeight="1" x14ac:dyDescent="0.15">
      <c r="A9" s="201"/>
      <c r="B9" s="205"/>
      <c r="C9" s="202"/>
      <c r="D9" s="756"/>
      <c r="E9" s="334"/>
      <c r="F9" s="14"/>
      <c r="G9" s="188"/>
      <c r="H9" s="605"/>
    </row>
    <row r="10" spans="1:8" ht="30" customHeight="1" x14ac:dyDescent="0.2">
      <c r="A10" s="247"/>
      <c r="B10" s="890" t="s">
        <v>218</v>
      </c>
      <c r="C10" s="891"/>
      <c r="D10" s="760">
        <v>569184110</v>
      </c>
      <c r="E10" s="760">
        <v>555978859</v>
      </c>
      <c r="F10" s="248">
        <v>13205251</v>
      </c>
      <c r="G10" s="249">
        <v>2.4</v>
      </c>
      <c r="H10" s="606"/>
    </row>
    <row r="11" spans="1:8" ht="27.95" customHeight="1" x14ac:dyDescent="0.2">
      <c r="A11" s="19"/>
      <c r="B11" s="212"/>
      <c r="C11" s="20"/>
      <c r="D11" s="870">
        <v>212218220</v>
      </c>
      <c r="E11" s="870">
        <v>173422341</v>
      </c>
      <c r="F11" s="866">
        <v>38795879</v>
      </c>
      <c r="G11" s="868">
        <v>22.4</v>
      </c>
      <c r="H11" s="856"/>
    </row>
    <row r="12" spans="1:8" ht="33.950000000000003" customHeight="1" x14ac:dyDescent="0.2">
      <c r="A12" s="228"/>
      <c r="B12" s="234" t="s">
        <v>223</v>
      </c>
      <c r="C12" s="225" t="s">
        <v>224</v>
      </c>
      <c r="D12" s="851"/>
      <c r="E12" s="851"/>
      <c r="F12" s="864"/>
      <c r="G12" s="860"/>
      <c r="H12" s="857"/>
    </row>
    <row r="13" spans="1:8" ht="27.95" customHeight="1" thickBot="1" x14ac:dyDescent="0.25">
      <c r="A13" s="229"/>
      <c r="B13" s="230"/>
      <c r="C13" s="215"/>
      <c r="D13" s="871"/>
      <c r="E13" s="871"/>
      <c r="F13" s="867"/>
      <c r="G13" s="869"/>
      <c r="H13" s="857"/>
    </row>
    <row r="14" spans="1:8" ht="27.95" customHeight="1" x14ac:dyDescent="0.2">
      <c r="A14" s="203"/>
      <c r="B14" s="226"/>
      <c r="C14" s="881" t="s">
        <v>225</v>
      </c>
      <c r="D14" s="850">
        <v>760973060</v>
      </c>
      <c r="E14" s="850">
        <v>720864221</v>
      </c>
      <c r="F14" s="863">
        <v>40108839</v>
      </c>
      <c r="G14" s="859">
        <v>5.6</v>
      </c>
      <c r="H14" s="857"/>
    </row>
    <row r="15" spans="1:8" ht="33.950000000000003" customHeight="1" x14ac:dyDescent="0.2">
      <c r="A15" s="204"/>
      <c r="B15" s="235" t="s">
        <v>226</v>
      </c>
      <c r="C15" s="882"/>
      <c r="D15" s="851"/>
      <c r="E15" s="851"/>
      <c r="F15" s="864"/>
      <c r="G15" s="860"/>
      <c r="H15" s="857"/>
    </row>
    <row r="16" spans="1:8" ht="27.95" customHeight="1" x14ac:dyDescent="0.2">
      <c r="A16" s="204"/>
      <c r="B16" s="227" t="s">
        <v>227</v>
      </c>
      <c r="C16" s="883"/>
      <c r="D16" s="862"/>
      <c r="E16" s="862"/>
      <c r="F16" s="865"/>
      <c r="G16" s="861"/>
      <c r="H16" s="857"/>
    </row>
    <row r="17" spans="1:8" ht="39.950000000000003" customHeight="1" thickBot="1" x14ac:dyDescent="0.25">
      <c r="A17" s="878" t="s">
        <v>228</v>
      </c>
      <c r="B17" s="879"/>
      <c r="C17" s="880"/>
      <c r="D17" s="761">
        <v>664230025</v>
      </c>
      <c r="E17" s="761">
        <v>623167500</v>
      </c>
      <c r="F17" s="16">
        <v>41062525</v>
      </c>
      <c r="G17" s="237">
        <v>6.6</v>
      </c>
      <c r="H17" s="857"/>
    </row>
    <row r="18" spans="1:8" ht="27.95" customHeight="1" x14ac:dyDescent="0.2">
      <c r="A18" s="231"/>
      <c r="B18" s="232"/>
      <c r="C18" s="215"/>
      <c r="D18" s="850">
        <v>100293156</v>
      </c>
      <c r="E18" s="850">
        <v>17629809</v>
      </c>
      <c r="F18" s="863">
        <v>82663347</v>
      </c>
      <c r="G18" s="859">
        <v>468.9</v>
      </c>
      <c r="H18" s="854"/>
    </row>
    <row r="19" spans="1:8" ht="33.950000000000003" customHeight="1" x14ac:dyDescent="0.2">
      <c r="A19" s="228"/>
      <c r="B19" s="234" t="s">
        <v>229</v>
      </c>
      <c r="C19" s="225" t="s">
        <v>230</v>
      </c>
      <c r="D19" s="851"/>
      <c r="E19" s="851"/>
      <c r="F19" s="864"/>
      <c r="G19" s="860"/>
      <c r="H19" s="855"/>
    </row>
    <row r="20" spans="1:8" ht="27.95" customHeight="1" x14ac:dyDescent="0.2">
      <c r="A20" s="233"/>
      <c r="B20" s="213"/>
      <c r="C20" s="214"/>
      <c r="D20" s="852"/>
      <c r="E20" s="852"/>
      <c r="F20" s="893"/>
      <c r="G20" s="892"/>
      <c r="H20" s="855"/>
    </row>
    <row r="21" spans="1:8" ht="27.95" customHeight="1" x14ac:dyDescent="0.2">
      <c r="A21" s="19"/>
      <c r="B21" s="212"/>
      <c r="C21" s="20"/>
      <c r="D21" s="870">
        <v>43858915</v>
      </c>
      <c r="E21" s="870">
        <v>43604815</v>
      </c>
      <c r="F21" s="866">
        <v>254100</v>
      </c>
      <c r="G21" s="868">
        <v>0.6</v>
      </c>
      <c r="H21" s="855"/>
    </row>
    <row r="22" spans="1:8" ht="33.950000000000003" customHeight="1" x14ac:dyDescent="0.2">
      <c r="A22" s="228"/>
      <c r="B22" s="234" t="s">
        <v>231</v>
      </c>
      <c r="C22" s="225" t="s">
        <v>232</v>
      </c>
      <c r="D22" s="851"/>
      <c r="E22" s="851"/>
      <c r="F22" s="864"/>
      <c r="G22" s="860"/>
      <c r="H22" s="855"/>
    </row>
    <row r="23" spans="1:8" ht="27.95" customHeight="1" thickBot="1" x14ac:dyDescent="0.25">
      <c r="A23" s="229"/>
      <c r="B23" s="230"/>
      <c r="C23" s="216"/>
      <c r="D23" s="871"/>
      <c r="E23" s="871"/>
      <c r="F23" s="867"/>
      <c r="G23" s="869"/>
      <c r="H23" s="855"/>
    </row>
    <row r="24" spans="1:8" ht="27.95" customHeight="1" x14ac:dyDescent="0.2">
      <c r="A24" s="203"/>
      <c r="B24" s="219"/>
      <c r="C24" s="217"/>
      <c r="D24" s="850">
        <v>905125131</v>
      </c>
      <c r="E24" s="850">
        <v>782098845</v>
      </c>
      <c r="F24" s="863">
        <v>123026286</v>
      </c>
      <c r="G24" s="859">
        <v>15.7</v>
      </c>
      <c r="H24" s="855"/>
    </row>
    <row r="25" spans="1:8" ht="27.95" customHeight="1" x14ac:dyDescent="0.2">
      <c r="A25" s="220"/>
      <c r="B25" s="221" t="s">
        <v>233</v>
      </c>
      <c r="C25" s="224" t="s">
        <v>234</v>
      </c>
      <c r="D25" s="851"/>
      <c r="E25" s="851"/>
      <c r="F25" s="864"/>
      <c r="G25" s="860"/>
      <c r="H25" s="855"/>
    </row>
    <row r="26" spans="1:8" ht="27.95" customHeight="1" x14ac:dyDescent="0.2">
      <c r="A26" s="222"/>
      <c r="B26" s="223" t="s">
        <v>235</v>
      </c>
      <c r="C26" s="218"/>
      <c r="D26" s="862"/>
      <c r="E26" s="862"/>
      <c r="F26" s="865"/>
      <c r="G26" s="861"/>
      <c r="H26" s="855"/>
    </row>
    <row r="27" spans="1:8" ht="39.950000000000003" customHeight="1" thickBot="1" x14ac:dyDescent="0.25">
      <c r="A27" s="878" t="s">
        <v>236</v>
      </c>
      <c r="B27" s="879"/>
      <c r="C27" s="880"/>
      <c r="D27" s="762">
        <v>790080919</v>
      </c>
      <c r="E27" s="762">
        <v>671403585</v>
      </c>
      <c r="F27" s="15">
        <v>118677334</v>
      </c>
      <c r="G27" s="238">
        <v>17.7</v>
      </c>
      <c r="H27" s="855"/>
    </row>
    <row r="28" spans="1:8" ht="20.100000000000001" customHeight="1" x14ac:dyDescent="0.2">
      <c r="A28" s="872"/>
      <c r="B28" s="872"/>
      <c r="C28" s="872"/>
      <c r="D28" s="872"/>
      <c r="E28" s="872"/>
      <c r="F28" s="872"/>
      <c r="G28" s="872"/>
    </row>
    <row r="29" spans="1:8" ht="20.100000000000001" customHeight="1" x14ac:dyDescent="0.2">
      <c r="A29" s="873"/>
      <c r="B29" s="873"/>
      <c r="C29" s="873"/>
      <c r="D29" s="873"/>
      <c r="E29" s="873"/>
      <c r="F29" s="873"/>
      <c r="G29" s="873"/>
    </row>
    <row r="30" spans="1:8" ht="27.75" customHeight="1" x14ac:dyDescent="0.2">
      <c r="A30" s="4"/>
      <c r="B30" s="5"/>
      <c r="C30" s="5"/>
      <c r="D30" s="4"/>
      <c r="E30" s="4"/>
      <c r="F30" s="4"/>
      <c r="G30" s="6"/>
    </row>
    <row r="31" spans="1:8" ht="27.75" customHeight="1" x14ac:dyDescent="0.2">
      <c r="A31" s="5"/>
      <c r="B31" s="5"/>
      <c r="C31" s="5"/>
      <c r="D31" s="4"/>
      <c r="E31" s="7"/>
      <c r="F31" s="8"/>
      <c r="G31" s="6"/>
    </row>
    <row r="32" spans="1:8" ht="27.75" customHeight="1" x14ac:dyDescent="0.2">
      <c r="A32" s="5"/>
      <c r="B32" s="5"/>
      <c r="C32" s="5"/>
      <c r="D32" s="5"/>
      <c r="E32" s="5"/>
      <c r="F32" s="8"/>
      <c r="G32" s="6"/>
    </row>
    <row r="33" spans="1:8" ht="27.75" customHeight="1" x14ac:dyDescent="0.2">
      <c r="A33" s="5"/>
      <c r="B33" s="5"/>
      <c r="C33" s="5"/>
      <c r="D33" s="5"/>
    </row>
    <row r="34" spans="1:8" ht="27.75" customHeight="1" x14ac:dyDescent="0.2">
      <c r="A34" s="5"/>
      <c r="B34" s="5"/>
      <c r="C34" s="5"/>
      <c r="D34" s="5"/>
    </row>
    <row r="35" spans="1:8" ht="27.75" customHeight="1" x14ac:dyDescent="0.2">
      <c r="A35" s="5"/>
      <c r="B35" s="5"/>
      <c r="C35" s="5"/>
      <c r="D35" s="5"/>
    </row>
    <row r="36" spans="1:8" s="10" customFormat="1" ht="27.75" customHeight="1" x14ac:dyDescent="0.2">
      <c r="A36" s="5"/>
      <c r="B36" s="5"/>
      <c r="C36" s="5"/>
      <c r="D36" s="4"/>
      <c r="E36" s="9"/>
      <c r="F36" s="9"/>
      <c r="G36" s="3"/>
      <c r="H36" s="331"/>
    </row>
    <row r="37" spans="1:8" s="10" customFormat="1" ht="27.75" customHeight="1" x14ac:dyDescent="0.2">
      <c r="A37" s="5"/>
      <c r="B37" s="5"/>
      <c r="C37" s="5"/>
      <c r="D37" s="4"/>
      <c r="E37" s="9"/>
      <c r="F37" s="9"/>
      <c r="G37" s="3"/>
      <c r="H37" s="331"/>
    </row>
  </sheetData>
  <mergeCells count="34">
    <mergeCell ref="A28:G29"/>
    <mergeCell ref="F5:G5"/>
    <mergeCell ref="E5:E6"/>
    <mergeCell ref="A17:C17"/>
    <mergeCell ref="C14:C16"/>
    <mergeCell ref="A5:C6"/>
    <mergeCell ref="D5:D6"/>
    <mergeCell ref="G11:G13"/>
    <mergeCell ref="D14:D16"/>
    <mergeCell ref="B10:C10"/>
    <mergeCell ref="D21:D23"/>
    <mergeCell ref="A27:C27"/>
    <mergeCell ref="G18:G20"/>
    <mergeCell ref="F18:F20"/>
    <mergeCell ref="E11:E13"/>
    <mergeCell ref="D11:D13"/>
    <mergeCell ref="D18:D20"/>
    <mergeCell ref="A1:G1"/>
    <mergeCell ref="G24:G26"/>
    <mergeCell ref="D24:D26"/>
    <mergeCell ref="E24:E26"/>
    <mergeCell ref="F24:F26"/>
    <mergeCell ref="F21:F23"/>
    <mergeCell ref="G21:G23"/>
    <mergeCell ref="E21:E23"/>
    <mergeCell ref="G14:G16"/>
    <mergeCell ref="E14:E16"/>
    <mergeCell ref="F11:F13"/>
    <mergeCell ref="F14:F16"/>
    <mergeCell ref="E18:E20"/>
    <mergeCell ref="H5:H8"/>
    <mergeCell ref="H18:H27"/>
    <mergeCell ref="H11:H13"/>
    <mergeCell ref="H14:H17"/>
  </mergeCells>
  <phoneticPr fontId="4"/>
  <pageMargins left="1.0236220472440944" right="0.31496062992125984" top="0.78740157480314965" bottom="0.59055118110236227" header="0.51181102362204722" footer="0.31496062992125984"/>
  <pageSetup paperSize="9" orientation="portrait" r:id="rId1"/>
  <headerFooter alignWithMargins="0">
    <oddFooter>&amp;C&amp;12－規模等 1 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view="pageBreakPreview" zoomScaleNormal="100" zoomScaleSheetLayoutView="100" workbookViewId="0">
      <selection activeCell="C13" sqref="C13:D13"/>
    </sheetView>
  </sheetViews>
  <sheetFormatPr defaultColWidth="7.19921875" defaultRowHeight="23.1" customHeight="1" x14ac:dyDescent="0.2"/>
  <cols>
    <col min="1" max="1" width="1.69921875" style="679" customWidth="1"/>
    <col min="2" max="2" width="3.69921875" style="679" customWidth="1"/>
    <col min="3" max="3" width="19.09765625" style="679" customWidth="1"/>
    <col min="4" max="4" width="0.8984375" style="679" customWidth="1"/>
    <col min="5" max="7" width="11.69921875" style="679" customWidth="1"/>
    <col min="8" max="8" width="9.296875" style="679" customWidth="1"/>
    <col min="9" max="9" width="7.296875" style="829" customWidth="1"/>
    <col min="10" max="16384" width="7.19921875" style="679"/>
  </cols>
  <sheetData>
    <row r="1" spans="2:9" s="675" customFormat="1" ht="23.1" customHeight="1" x14ac:dyDescent="0.2">
      <c r="B1" s="1218" t="s">
        <v>362</v>
      </c>
      <c r="C1" s="1218"/>
      <c r="D1" s="1218"/>
      <c r="E1" s="1218"/>
      <c r="F1" s="1218"/>
      <c r="G1" s="1218"/>
      <c r="H1" s="1218"/>
      <c r="I1" s="828"/>
    </row>
    <row r="2" spans="2:9" s="675" customFormat="1" ht="21" customHeight="1" x14ac:dyDescent="0.2">
      <c r="B2" s="1219" t="s">
        <v>360</v>
      </c>
      <c r="C2" s="1219"/>
      <c r="D2" s="1219"/>
      <c r="E2" s="1219"/>
      <c r="F2" s="1219"/>
      <c r="G2" s="1219"/>
      <c r="H2" s="1219"/>
      <c r="I2" s="829"/>
    </row>
    <row r="3" spans="2:9" ht="23.1" customHeight="1" thickBot="1" x14ac:dyDescent="0.25">
      <c r="B3" s="848"/>
      <c r="C3" s="848"/>
      <c r="D3" s="848"/>
      <c r="E3" s="848"/>
      <c r="F3" s="848"/>
      <c r="G3" s="848"/>
      <c r="H3" s="849" t="s">
        <v>29</v>
      </c>
    </row>
    <row r="4" spans="2:9" s="682" customFormat="1" ht="21.95" customHeight="1" x14ac:dyDescent="0.2">
      <c r="B4" s="1220" t="s">
        <v>30</v>
      </c>
      <c r="C4" s="1221"/>
      <c r="D4" s="1222"/>
      <c r="E4" s="1229" t="s">
        <v>363</v>
      </c>
      <c r="F4" s="1229" t="s">
        <v>364</v>
      </c>
      <c r="G4" s="1232" t="s">
        <v>350</v>
      </c>
      <c r="H4" s="1233"/>
      <c r="I4" s="830"/>
    </row>
    <row r="5" spans="2:9" s="682" customFormat="1" ht="10.5" customHeight="1" x14ac:dyDescent="0.2">
      <c r="B5" s="1223"/>
      <c r="C5" s="1224"/>
      <c r="D5" s="1225"/>
      <c r="E5" s="1230"/>
      <c r="F5" s="1230"/>
      <c r="G5" s="1234" t="s">
        <v>4</v>
      </c>
      <c r="H5" s="1236" t="s">
        <v>5</v>
      </c>
      <c r="I5" s="830"/>
    </row>
    <row r="6" spans="2:9" s="682" customFormat="1" ht="39.75" customHeight="1" x14ac:dyDescent="0.2">
      <c r="B6" s="1226"/>
      <c r="C6" s="1227"/>
      <c r="D6" s="1228"/>
      <c r="E6" s="1231"/>
      <c r="F6" s="1231"/>
      <c r="G6" s="1235"/>
      <c r="H6" s="1237"/>
      <c r="I6" s="830"/>
    </row>
    <row r="7" spans="2:9" ht="24" customHeight="1" x14ac:dyDescent="0.2">
      <c r="B7" s="683"/>
      <c r="C7" s="1192" t="s">
        <v>6</v>
      </c>
      <c r="D7" s="1193"/>
      <c r="E7" s="684">
        <v>14124</v>
      </c>
      <c r="F7" s="684">
        <v>10218</v>
      </c>
      <c r="G7" s="685">
        <v>3906</v>
      </c>
      <c r="H7" s="686">
        <v>38.200000000000003</v>
      </c>
    </row>
    <row r="8" spans="2:9" ht="24" customHeight="1" x14ac:dyDescent="0.2">
      <c r="B8" s="683"/>
      <c r="C8" s="1194" t="s">
        <v>7</v>
      </c>
      <c r="D8" s="1195"/>
      <c r="E8" s="687">
        <v>5063</v>
      </c>
      <c r="F8" s="687">
        <v>3365</v>
      </c>
      <c r="G8" s="688">
        <v>1698</v>
      </c>
      <c r="H8" s="689">
        <v>50.5</v>
      </c>
    </row>
    <row r="9" spans="2:9" ht="24" customHeight="1" x14ac:dyDescent="0.2">
      <c r="B9" s="683"/>
      <c r="C9" s="1194" t="s">
        <v>8</v>
      </c>
      <c r="D9" s="1195"/>
      <c r="E9" s="690">
        <v>832</v>
      </c>
      <c r="F9" s="690">
        <v>614</v>
      </c>
      <c r="G9" s="691">
        <v>218</v>
      </c>
      <c r="H9" s="692">
        <v>35.5</v>
      </c>
    </row>
    <row r="10" spans="2:9" ht="24" customHeight="1" x14ac:dyDescent="0.2">
      <c r="B10" s="683"/>
      <c r="C10" s="1194" t="s">
        <v>9</v>
      </c>
      <c r="D10" s="1195"/>
      <c r="E10" s="690">
        <v>5813</v>
      </c>
      <c r="F10" s="690">
        <v>5544</v>
      </c>
      <c r="G10" s="691">
        <v>269</v>
      </c>
      <c r="H10" s="692">
        <v>4.9000000000000004</v>
      </c>
    </row>
    <row r="11" spans="2:9" ht="24" customHeight="1" x14ac:dyDescent="0.2">
      <c r="B11" s="683"/>
      <c r="C11" s="1194" t="s">
        <v>10</v>
      </c>
      <c r="D11" s="1195"/>
      <c r="E11" s="690">
        <v>1236</v>
      </c>
      <c r="F11" s="690">
        <v>1174</v>
      </c>
      <c r="G11" s="691">
        <v>62</v>
      </c>
      <c r="H11" s="692">
        <v>5.4</v>
      </c>
    </row>
    <row r="12" spans="2:9" ht="24" customHeight="1" x14ac:dyDescent="0.2">
      <c r="B12" s="683"/>
      <c r="C12" s="1194" t="s">
        <v>11</v>
      </c>
      <c r="D12" s="1195"/>
      <c r="E12" s="690">
        <v>96</v>
      </c>
      <c r="F12" s="690">
        <v>50</v>
      </c>
      <c r="G12" s="691">
        <v>46</v>
      </c>
      <c r="H12" s="692">
        <v>92</v>
      </c>
    </row>
    <row r="13" spans="2:9" ht="24" customHeight="1" x14ac:dyDescent="0.2">
      <c r="B13" s="683"/>
      <c r="C13" s="1194" t="s">
        <v>12</v>
      </c>
      <c r="D13" s="1195"/>
      <c r="E13" s="690">
        <v>7413</v>
      </c>
      <c r="F13" s="690">
        <v>7021</v>
      </c>
      <c r="G13" s="691">
        <v>392</v>
      </c>
      <c r="H13" s="692">
        <v>5.6</v>
      </c>
    </row>
    <row r="14" spans="2:9" ht="24" customHeight="1" x14ac:dyDescent="0.2">
      <c r="B14" s="683"/>
      <c r="C14" s="1194" t="s">
        <v>13</v>
      </c>
      <c r="D14" s="1195"/>
      <c r="E14" s="690">
        <v>235</v>
      </c>
      <c r="F14" s="690">
        <v>232</v>
      </c>
      <c r="G14" s="691">
        <v>3</v>
      </c>
      <c r="H14" s="692">
        <v>1.3</v>
      </c>
    </row>
    <row r="15" spans="2:9" ht="24" customHeight="1" x14ac:dyDescent="0.2">
      <c r="B15" s="683"/>
      <c r="C15" s="1194" t="s">
        <v>14</v>
      </c>
      <c r="D15" s="1195"/>
      <c r="E15" s="690">
        <v>14425</v>
      </c>
      <c r="F15" s="690">
        <v>9898</v>
      </c>
      <c r="G15" s="691">
        <v>4527</v>
      </c>
      <c r="H15" s="692">
        <v>45.7</v>
      </c>
    </row>
    <row r="16" spans="2:9" ht="24" customHeight="1" x14ac:dyDescent="0.2">
      <c r="B16" s="683"/>
      <c r="C16" s="1194" t="s">
        <v>351</v>
      </c>
      <c r="D16" s="1195"/>
      <c r="E16" s="690">
        <v>2000</v>
      </c>
      <c r="F16" s="831">
        <v>1986</v>
      </c>
      <c r="G16" s="691">
        <v>14</v>
      </c>
      <c r="H16" s="692">
        <v>0.7</v>
      </c>
    </row>
    <row r="17" spans="2:9" ht="24" customHeight="1" x14ac:dyDescent="0.2">
      <c r="B17" s="683"/>
      <c r="C17" s="1194" t="s">
        <v>15</v>
      </c>
      <c r="D17" s="1195"/>
      <c r="E17" s="690">
        <v>446</v>
      </c>
      <c r="F17" s="690">
        <v>342</v>
      </c>
      <c r="G17" s="691">
        <v>104</v>
      </c>
      <c r="H17" s="692">
        <v>30.4</v>
      </c>
    </row>
    <row r="18" spans="2:9" ht="24" customHeight="1" x14ac:dyDescent="0.2">
      <c r="B18" s="683"/>
      <c r="C18" s="1194" t="s">
        <v>16</v>
      </c>
      <c r="D18" s="1195"/>
      <c r="E18" s="690">
        <v>1676</v>
      </c>
      <c r="F18" s="690">
        <v>1596</v>
      </c>
      <c r="G18" s="691">
        <v>80</v>
      </c>
      <c r="H18" s="692">
        <v>5</v>
      </c>
    </row>
    <row r="19" spans="2:9" ht="24" customHeight="1" x14ac:dyDescent="0.2">
      <c r="B19" s="683"/>
      <c r="C19" s="1194" t="s">
        <v>17</v>
      </c>
      <c r="D19" s="1195"/>
      <c r="E19" s="690">
        <v>2517</v>
      </c>
      <c r="F19" s="690">
        <v>3568</v>
      </c>
      <c r="G19" s="691">
        <v>-1051</v>
      </c>
      <c r="H19" s="692">
        <v>-29.5</v>
      </c>
    </row>
    <row r="20" spans="2:9" ht="24" customHeight="1" x14ac:dyDescent="0.2">
      <c r="B20" s="683"/>
      <c r="C20" s="1205" t="s">
        <v>18</v>
      </c>
      <c r="D20" s="1206"/>
      <c r="E20" s="693">
        <v>959</v>
      </c>
      <c r="F20" s="693">
        <v>685</v>
      </c>
      <c r="G20" s="694">
        <v>274</v>
      </c>
      <c r="H20" s="695">
        <v>40</v>
      </c>
    </row>
    <row r="21" spans="2:9" ht="24" customHeight="1" thickBot="1" x14ac:dyDescent="0.25">
      <c r="B21" s="1210" t="s">
        <v>20</v>
      </c>
      <c r="C21" s="1211"/>
      <c r="D21" s="1212"/>
      <c r="E21" s="700">
        <v>56835</v>
      </c>
      <c r="F21" s="700">
        <v>46293</v>
      </c>
      <c r="G21" s="701">
        <v>10542</v>
      </c>
      <c r="H21" s="702">
        <v>22.8</v>
      </c>
    </row>
    <row r="22" spans="2:9" ht="24" customHeight="1" x14ac:dyDescent="0.2">
      <c r="B22" s="703"/>
      <c r="C22" s="1208" t="s">
        <v>21</v>
      </c>
      <c r="D22" s="1209"/>
      <c r="E22" s="704">
        <v>11916</v>
      </c>
      <c r="F22" s="704">
        <v>10770</v>
      </c>
      <c r="G22" s="705">
        <v>1146</v>
      </c>
      <c r="H22" s="706">
        <v>10.6</v>
      </c>
    </row>
    <row r="23" spans="2:9" ht="24" customHeight="1" x14ac:dyDescent="0.2">
      <c r="B23" s="683"/>
      <c r="C23" s="1194" t="s">
        <v>22</v>
      </c>
      <c r="D23" s="1195"/>
      <c r="E23" s="690">
        <v>1177</v>
      </c>
      <c r="F23" s="690">
        <v>1189</v>
      </c>
      <c r="G23" s="691">
        <v>-12</v>
      </c>
      <c r="H23" s="692">
        <v>-1</v>
      </c>
    </row>
    <row r="24" spans="2:9" ht="24" customHeight="1" x14ac:dyDescent="0.2">
      <c r="B24" s="683"/>
      <c r="C24" s="1205" t="s">
        <v>23</v>
      </c>
      <c r="D24" s="1206"/>
      <c r="E24" s="696">
        <v>0</v>
      </c>
      <c r="F24" s="696">
        <v>741</v>
      </c>
      <c r="G24" s="697">
        <v>-741</v>
      </c>
      <c r="H24" s="698" t="s">
        <v>355</v>
      </c>
    </row>
    <row r="25" spans="2:9" ht="24" customHeight="1" x14ac:dyDescent="0.2">
      <c r="B25" s="1199" t="s">
        <v>24</v>
      </c>
      <c r="C25" s="1200"/>
      <c r="D25" s="1201"/>
      <c r="E25" s="700">
        <v>13093</v>
      </c>
      <c r="F25" s="700">
        <v>12700</v>
      </c>
      <c r="G25" s="701">
        <v>393</v>
      </c>
      <c r="H25" s="702">
        <v>3.1</v>
      </c>
    </row>
    <row r="26" spans="2:9" ht="24" customHeight="1" thickBot="1" x14ac:dyDescent="0.25">
      <c r="B26" s="699"/>
      <c r="C26" s="707" t="s">
        <v>186</v>
      </c>
      <c r="D26" s="708"/>
      <c r="E26" s="709">
        <v>13093</v>
      </c>
      <c r="F26" s="709">
        <v>11959</v>
      </c>
      <c r="G26" s="710">
        <v>1134</v>
      </c>
      <c r="H26" s="711">
        <v>9.5</v>
      </c>
    </row>
    <row r="27" spans="2:9" ht="24" customHeight="1" x14ac:dyDescent="0.2">
      <c r="B27" s="703"/>
      <c r="C27" s="1208" t="s">
        <v>25</v>
      </c>
      <c r="D27" s="1209"/>
      <c r="E27" s="704">
        <v>3135</v>
      </c>
      <c r="F27" s="704">
        <v>3135</v>
      </c>
      <c r="G27" s="705">
        <v>0</v>
      </c>
      <c r="H27" s="706">
        <v>0</v>
      </c>
    </row>
    <row r="28" spans="2:9" ht="24" customHeight="1" x14ac:dyDescent="0.2">
      <c r="B28" s="683"/>
      <c r="C28" s="1205" t="s">
        <v>26</v>
      </c>
      <c r="D28" s="1206"/>
      <c r="E28" s="693">
        <v>1838</v>
      </c>
      <c r="F28" s="693">
        <v>1491</v>
      </c>
      <c r="G28" s="694">
        <v>347</v>
      </c>
      <c r="H28" s="695">
        <v>23.3</v>
      </c>
      <c r="I28" s="1216"/>
    </row>
    <row r="29" spans="2:9" ht="24" customHeight="1" thickBot="1" x14ac:dyDescent="0.25">
      <c r="B29" s="1210" t="s">
        <v>27</v>
      </c>
      <c r="C29" s="1211"/>
      <c r="D29" s="1212"/>
      <c r="E29" s="700">
        <v>4973</v>
      </c>
      <c r="F29" s="700">
        <v>4626</v>
      </c>
      <c r="G29" s="701">
        <v>347</v>
      </c>
      <c r="H29" s="702">
        <v>7.5</v>
      </c>
      <c r="I29" s="1217"/>
    </row>
    <row r="30" spans="2:9" ht="36" customHeight="1" x14ac:dyDescent="0.2">
      <c r="B30" s="1202" t="s">
        <v>352</v>
      </c>
      <c r="C30" s="1203"/>
      <c r="D30" s="1204"/>
      <c r="E30" s="704">
        <v>74901</v>
      </c>
      <c r="F30" s="704">
        <v>63619</v>
      </c>
      <c r="G30" s="705">
        <v>11282</v>
      </c>
      <c r="H30" s="706">
        <v>17.7</v>
      </c>
      <c r="I30" s="1217"/>
    </row>
    <row r="31" spans="2:9" ht="36" customHeight="1" thickBot="1" x14ac:dyDescent="0.25">
      <c r="B31" s="712"/>
      <c r="C31" s="707" t="s">
        <v>186</v>
      </c>
      <c r="D31" s="708"/>
      <c r="E31" s="709">
        <v>74901</v>
      </c>
      <c r="F31" s="709">
        <v>62878</v>
      </c>
      <c r="G31" s="710">
        <v>12023</v>
      </c>
      <c r="H31" s="711">
        <v>19.100000000000001</v>
      </c>
      <c r="I31" s="1217"/>
    </row>
    <row r="32" spans="2:9" ht="24" customHeight="1" thickBot="1" x14ac:dyDescent="0.25">
      <c r="B32" s="1213" t="s">
        <v>28</v>
      </c>
      <c r="C32" s="1214"/>
      <c r="D32" s="1215"/>
      <c r="E32" s="713">
        <v>2920</v>
      </c>
      <c r="F32" s="713">
        <v>2920</v>
      </c>
      <c r="G32" s="714">
        <v>0</v>
      </c>
      <c r="H32" s="715">
        <v>0</v>
      </c>
      <c r="I32" s="465"/>
    </row>
    <row r="33" spans="2:9" ht="24" customHeight="1" x14ac:dyDescent="0.2">
      <c r="B33" s="1202" t="s">
        <v>353</v>
      </c>
      <c r="C33" s="1203"/>
      <c r="D33" s="1204"/>
      <c r="E33" s="704">
        <v>77821</v>
      </c>
      <c r="F33" s="704">
        <v>66539</v>
      </c>
      <c r="G33" s="705">
        <v>11282</v>
      </c>
      <c r="H33" s="706">
        <v>17</v>
      </c>
      <c r="I33" s="465"/>
    </row>
    <row r="34" spans="2:9" ht="24" customHeight="1" thickBot="1" x14ac:dyDescent="0.25">
      <c r="B34" s="712"/>
      <c r="C34" s="707" t="s">
        <v>186</v>
      </c>
      <c r="D34" s="708"/>
      <c r="E34" s="709">
        <v>77821</v>
      </c>
      <c r="F34" s="709">
        <v>65798</v>
      </c>
      <c r="G34" s="710">
        <v>12023</v>
      </c>
      <c r="H34" s="711">
        <v>18.3</v>
      </c>
      <c r="I34" s="716"/>
    </row>
    <row r="35" spans="2:9" ht="20.25" customHeight="1" x14ac:dyDescent="0.2">
      <c r="C35" s="1196"/>
      <c r="D35" s="1196"/>
      <c r="E35" s="1196"/>
      <c r="F35" s="1196"/>
      <c r="G35" s="1196"/>
      <c r="H35" s="1196"/>
    </row>
    <row r="36" spans="2:9" ht="9.75" customHeight="1" x14ac:dyDescent="0.2">
      <c r="B36" s="717"/>
      <c r="C36" s="1207"/>
      <c r="D36" s="1207"/>
      <c r="E36" s="1207"/>
      <c r="F36" s="1207"/>
      <c r="G36" s="1207"/>
      <c r="H36" s="1207"/>
    </row>
  </sheetData>
  <mergeCells count="36">
    <mergeCell ref="B1:H1"/>
    <mergeCell ref="B2:H2"/>
    <mergeCell ref="B4:D6"/>
    <mergeCell ref="E4:E6"/>
    <mergeCell ref="F4:F6"/>
    <mergeCell ref="G4:H4"/>
    <mergeCell ref="G5:G6"/>
    <mergeCell ref="H5:H6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I28:I31"/>
    <mergeCell ref="B29:D29"/>
    <mergeCell ref="B30:D30"/>
    <mergeCell ref="C19:D19"/>
    <mergeCell ref="C20:D20"/>
    <mergeCell ref="B21:D21"/>
    <mergeCell ref="C22:D22"/>
    <mergeCell ref="C23:D23"/>
    <mergeCell ref="B32:D32"/>
    <mergeCell ref="B33:D33"/>
    <mergeCell ref="C35:H35"/>
    <mergeCell ref="C36:H36"/>
    <mergeCell ref="C24:D24"/>
    <mergeCell ref="B25:D25"/>
    <mergeCell ref="C27:D27"/>
    <mergeCell ref="C28:D28"/>
  </mergeCells>
  <phoneticPr fontId="40"/>
  <pageMargins left="0.9055118110236221" right="0.11811023622047245" top="0.74803149606299213" bottom="0.74803149606299213" header="0.31496062992125984" footer="0.31496062992125984"/>
  <pageSetup paperSize="9" scale="96" fitToHeight="0" orientation="portrait" r:id="rId1"/>
  <headerFooter>
    <oddFooter>&amp;C&amp;12－規模等8－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view="pageBreakPreview" zoomScaleNormal="100" zoomScaleSheetLayoutView="100" workbookViewId="0">
      <selection activeCell="B1" sqref="B1:J1"/>
    </sheetView>
  </sheetViews>
  <sheetFormatPr defaultColWidth="7.19921875" defaultRowHeight="23.1" customHeight="1" x14ac:dyDescent="0.2"/>
  <cols>
    <col min="1" max="1" width="1.69921875" style="679" customWidth="1"/>
    <col min="2" max="2" width="3.796875" style="679" customWidth="1"/>
    <col min="3" max="3" width="6.5" style="679" customWidth="1"/>
    <col min="4" max="4" width="9.765625E-2" style="679" customWidth="1"/>
    <col min="5" max="5" width="18.09765625" style="679" customWidth="1"/>
    <col min="6" max="6" width="9.765625E-2" style="679" customWidth="1"/>
    <col min="7" max="9" width="10.8984375" style="679" customWidth="1"/>
    <col min="10" max="10" width="8.296875" style="679" customWidth="1"/>
    <col min="11" max="11" width="5.59765625" style="678" customWidth="1"/>
    <col min="12" max="16384" width="7.19921875" style="679"/>
  </cols>
  <sheetData>
    <row r="1" spans="2:11" s="675" customFormat="1" ht="27.75" customHeight="1" x14ac:dyDescent="0.2">
      <c r="B1" s="1173" t="s">
        <v>325</v>
      </c>
      <c r="C1" s="1173"/>
      <c r="D1" s="1173"/>
      <c r="E1" s="1173"/>
      <c r="F1" s="1173"/>
      <c r="G1" s="1173"/>
      <c r="H1" s="1173"/>
      <c r="I1" s="1173"/>
      <c r="J1" s="1173"/>
      <c r="K1" s="678"/>
    </row>
    <row r="2" spans="2:11" s="675" customFormat="1" ht="7.5" customHeight="1" x14ac:dyDescent="0.2">
      <c r="C2" s="676"/>
      <c r="D2" s="676"/>
      <c r="E2" s="676"/>
      <c r="G2" s="677"/>
      <c r="K2" s="678"/>
    </row>
    <row r="3" spans="2:11" ht="23.1" customHeight="1" thickBot="1" x14ac:dyDescent="0.25">
      <c r="J3" s="680" t="s">
        <v>32</v>
      </c>
    </row>
    <row r="4" spans="2:11" s="682" customFormat="1" ht="30" customHeight="1" x14ac:dyDescent="0.2">
      <c r="B4" s="1202" t="s">
        <v>33</v>
      </c>
      <c r="C4" s="1203"/>
      <c r="D4" s="1203"/>
      <c r="E4" s="1203"/>
      <c r="F4" s="1204"/>
      <c r="G4" s="1183" t="s">
        <v>326</v>
      </c>
      <c r="H4" s="1183" t="s">
        <v>349</v>
      </c>
      <c r="I4" s="1186" t="s">
        <v>319</v>
      </c>
      <c r="J4" s="1187"/>
      <c r="K4" s="681"/>
    </row>
    <row r="5" spans="2:11" s="682" customFormat="1" ht="15" customHeight="1" x14ac:dyDescent="0.2">
      <c r="B5" s="1238"/>
      <c r="C5" s="1239"/>
      <c r="D5" s="1239"/>
      <c r="E5" s="1239"/>
      <c r="F5" s="1240"/>
      <c r="G5" s="1184"/>
      <c r="H5" s="1184"/>
      <c r="I5" s="1188" t="s">
        <v>4</v>
      </c>
      <c r="J5" s="1190" t="s">
        <v>5</v>
      </c>
      <c r="K5" s="681"/>
    </row>
    <row r="6" spans="2:11" s="682" customFormat="1" ht="15" customHeight="1" x14ac:dyDescent="0.2">
      <c r="B6" s="1241"/>
      <c r="C6" s="1242"/>
      <c r="D6" s="1242"/>
      <c r="E6" s="1242"/>
      <c r="F6" s="1243"/>
      <c r="G6" s="1185"/>
      <c r="H6" s="1185"/>
      <c r="I6" s="1189"/>
      <c r="J6" s="1191"/>
      <c r="K6" s="681"/>
    </row>
    <row r="7" spans="2:11" ht="29.1" customHeight="1" x14ac:dyDescent="0.2">
      <c r="B7" s="1244" t="s">
        <v>160</v>
      </c>
      <c r="C7" s="1192" t="s">
        <v>36</v>
      </c>
      <c r="D7" s="1247"/>
      <c r="E7" s="1247"/>
      <c r="F7" s="1193"/>
      <c r="G7" s="690">
        <v>6650</v>
      </c>
      <c r="H7" s="690">
        <v>6123</v>
      </c>
      <c r="I7" s="691">
        <v>527</v>
      </c>
      <c r="J7" s="692">
        <v>8.6</v>
      </c>
    </row>
    <row r="8" spans="2:11" ht="29.1" customHeight="1" x14ac:dyDescent="0.2">
      <c r="B8" s="1245"/>
      <c r="C8" s="1194" t="s">
        <v>37</v>
      </c>
      <c r="D8" s="1248"/>
      <c r="E8" s="1248"/>
      <c r="F8" s="1195"/>
      <c r="G8" s="690">
        <v>220</v>
      </c>
      <c r="H8" s="690">
        <v>160</v>
      </c>
      <c r="I8" s="691">
        <v>60</v>
      </c>
      <c r="J8" s="692">
        <v>37.5</v>
      </c>
    </row>
    <row r="9" spans="2:11" ht="29.1" customHeight="1" x14ac:dyDescent="0.2">
      <c r="B9" s="1245"/>
      <c r="C9" s="1194" t="s">
        <v>39</v>
      </c>
      <c r="D9" s="1248"/>
      <c r="E9" s="1248"/>
      <c r="F9" s="1195"/>
      <c r="G9" s="690">
        <v>953</v>
      </c>
      <c r="H9" s="690">
        <v>923</v>
      </c>
      <c r="I9" s="691">
        <v>30</v>
      </c>
      <c r="J9" s="692">
        <v>3.3</v>
      </c>
    </row>
    <row r="10" spans="2:11" ht="29.1" customHeight="1" x14ac:dyDescent="0.2">
      <c r="B10" s="1245"/>
      <c r="C10" s="1194" t="s">
        <v>41</v>
      </c>
      <c r="D10" s="1248"/>
      <c r="E10" s="1248"/>
      <c r="F10" s="1195"/>
      <c r="G10" s="690">
        <v>1086</v>
      </c>
      <c r="H10" s="690">
        <v>1015</v>
      </c>
      <c r="I10" s="691">
        <v>71</v>
      </c>
      <c r="J10" s="692">
        <v>7</v>
      </c>
    </row>
    <row r="11" spans="2:11" ht="29.1" customHeight="1" x14ac:dyDescent="0.2">
      <c r="B11" s="1245"/>
      <c r="C11" s="1194" t="s">
        <v>43</v>
      </c>
      <c r="D11" s="1248"/>
      <c r="E11" s="1248"/>
      <c r="F11" s="1195"/>
      <c r="G11" s="690">
        <v>838</v>
      </c>
      <c r="H11" s="690">
        <v>862</v>
      </c>
      <c r="I11" s="691">
        <v>-24</v>
      </c>
      <c r="J11" s="692">
        <v>-2.8</v>
      </c>
    </row>
    <row r="12" spans="2:11" ht="29.1" customHeight="1" x14ac:dyDescent="0.2">
      <c r="B12" s="1245"/>
      <c r="C12" s="1194" t="s">
        <v>45</v>
      </c>
      <c r="D12" s="1248"/>
      <c r="E12" s="1248"/>
      <c r="F12" s="1195"/>
      <c r="G12" s="690">
        <v>637</v>
      </c>
      <c r="H12" s="690">
        <v>590</v>
      </c>
      <c r="I12" s="691">
        <v>47</v>
      </c>
      <c r="J12" s="692">
        <v>8</v>
      </c>
    </row>
    <row r="13" spans="2:11" ht="29.1" customHeight="1" x14ac:dyDescent="0.2">
      <c r="B13" s="1245"/>
      <c r="C13" s="1194" t="s">
        <v>46</v>
      </c>
      <c r="D13" s="1248"/>
      <c r="E13" s="1248"/>
      <c r="F13" s="1195"/>
      <c r="G13" s="690">
        <v>170</v>
      </c>
      <c r="H13" s="690">
        <v>165</v>
      </c>
      <c r="I13" s="691">
        <v>5</v>
      </c>
      <c r="J13" s="692">
        <v>3</v>
      </c>
    </row>
    <row r="14" spans="2:11" ht="29.1" customHeight="1" x14ac:dyDescent="0.2">
      <c r="B14" s="1245"/>
      <c r="C14" s="1194" t="s">
        <v>48</v>
      </c>
      <c r="D14" s="1248"/>
      <c r="E14" s="1248"/>
      <c r="F14" s="1195"/>
      <c r="G14" s="690">
        <v>346</v>
      </c>
      <c r="H14" s="690">
        <v>320</v>
      </c>
      <c r="I14" s="691">
        <v>26</v>
      </c>
      <c r="J14" s="692">
        <v>8.1</v>
      </c>
    </row>
    <row r="15" spans="2:11" ht="28.5" customHeight="1" x14ac:dyDescent="0.2">
      <c r="B15" s="1245"/>
      <c r="C15" s="1205" t="s">
        <v>34</v>
      </c>
      <c r="D15" s="1249"/>
      <c r="E15" s="1249"/>
      <c r="F15" s="1206"/>
      <c r="G15" s="700">
        <v>0</v>
      </c>
      <c r="H15" s="700">
        <v>421</v>
      </c>
      <c r="I15" s="701">
        <v>-421</v>
      </c>
      <c r="J15" s="836" t="s">
        <v>355</v>
      </c>
    </row>
    <row r="16" spans="2:11" ht="35.1" customHeight="1" thickBot="1" x14ac:dyDescent="0.25">
      <c r="B16" s="1246"/>
      <c r="C16" s="1254" t="s">
        <v>49</v>
      </c>
      <c r="D16" s="1254"/>
      <c r="E16" s="1254"/>
      <c r="F16" s="1255"/>
      <c r="G16" s="718">
        <v>10900</v>
      </c>
      <c r="H16" s="718">
        <v>10579</v>
      </c>
      <c r="I16" s="719">
        <v>321</v>
      </c>
      <c r="J16" s="720">
        <v>3</v>
      </c>
    </row>
    <row r="17" spans="2:15" ht="29.1" customHeight="1" x14ac:dyDescent="0.2">
      <c r="B17" s="1256" t="s">
        <v>293</v>
      </c>
      <c r="C17" s="1208" t="s">
        <v>51</v>
      </c>
      <c r="D17" s="1257"/>
      <c r="E17" s="1257"/>
      <c r="F17" s="1209"/>
      <c r="G17" s="690">
        <v>336</v>
      </c>
      <c r="H17" s="690">
        <v>326</v>
      </c>
      <c r="I17" s="691">
        <v>10</v>
      </c>
      <c r="J17" s="692">
        <v>3.1</v>
      </c>
    </row>
    <row r="18" spans="2:15" ht="29.1" customHeight="1" x14ac:dyDescent="0.2">
      <c r="B18" s="1245"/>
      <c r="C18" s="1194" t="s">
        <v>52</v>
      </c>
      <c r="D18" s="1248"/>
      <c r="E18" s="1248"/>
      <c r="F18" s="1195"/>
      <c r="G18" s="690">
        <v>130</v>
      </c>
      <c r="H18" s="690">
        <v>120</v>
      </c>
      <c r="I18" s="691">
        <v>10</v>
      </c>
      <c r="J18" s="692">
        <v>8.3000000000000007</v>
      </c>
    </row>
    <row r="19" spans="2:15" ht="29.1" customHeight="1" x14ac:dyDescent="0.2">
      <c r="B19" s="1245"/>
      <c r="C19" s="1194" t="s">
        <v>53</v>
      </c>
      <c r="D19" s="1248"/>
      <c r="E19" s="1248"/>
      <c r="F19" s="1195"/>
      <c r="G19" s="700">
        <v>269</v>
      </c>
      <c r="H19" s="700">
        <v>260</v>
      </c>
      <c r="I19" s="701">
        <v>9</v>
      </c>
      <c r="J19" s="702">
        <v>3.5</v>
      </c>
    </row>
    <row r="20" spans="2:15" ht="29.1" customHeight="1" x14ac:dyDescent="0.2">
      <c r="B20" s="1245"/>
      <c r="C20" s="1205" t="s">
        <v>280</v>
      </c>
      <c r="D20" s="1249"/>
      <c r="E20" s="1249"/>
      <c r="F20" s="1206"/>
      <c r="G20" s="693">
        <v>65</v>
      </c>
      <c r="H20" s="693">
        <v>65</v>
      </c>
      <c r="I20" s="694">
        <v>0</v>
      </c>
      <c r="J20" s="695">
        <v>0</v>
      </c>
    </row>
    <row r="21" spans="2:15" ht="35.1" customHeight="1" thickBot="1" x14ac:dyDescent="0.25">
      <c r="B21" s="1246"/>
      <c r="C21" s="1254" t="s">
        <v>54</v>
      </c>
      <c r="D21" s="1254"/>
      <c r="E21" s="1254"/>
      <c r="F21" s="1255"/>
      <c r="G21" s="713">
        <v>800</v>
      </c>
      <c r="H21" s="713">
        <v>771</v>
      </c>
      <c r="I21" s="714">
        <v>29</v>
      </c>
      <c r="J21" s="715">
        <v>3.8</v>
      </c>
    </row>
    <row r="22" spans="2:15" ht="32.1" customHeight="1" x14ac:dyDescent="0.2">
      <c r="B22" s="1260" t="s">
        <v>55</v>
      </c>
      <c r="C22" s="1257"/>
      <c r="D22" s="1257"/>
      <c r="E22" s="1257"/>
      <c r="F22" s="1209"/>
      <c r="G22" s="690">
        <v>500</v>
      </c>
      <c r="H22" s="690">
        <v>373</v>
      </c>
      <c r="I22" s="691">
        <v>127</v>
      </c>
      <c r="J22" s="692">
        <v>34</v>
      </c>
    </row>
    <row r="23" spans="2:15" ht="30" customHeight="1" x14ac:dyDescent="0.2">
      <c r="B23" s="1261" t="s">
        <v>56</v>
      </c>
      <c r="C23" s="1248"/>
      <c r="D23" s="1248"/>
      <c r="E23" s="1248"/>
      <c r="F23" s="1195"/>
      <c r="G23" s="690">
        <v>1000</v>
      </c>
      <c r="H23" s="690">
        <v>800</v>
      </c>
      <c r="I23" s="691">
        <v>200</v>
      </c>
      <c r="J23" s="692">
        <v>25</v>
      </c>
    </row>
    <row r="24" spans="2:15" ht="30" customHeight="1" x14ac:dyDescent="0.2">
      <c r="B24" s="1261" t="s">
        <v>278</v>
      </c>
      <c r="C24" s="1248"/>
      <c r="D24" s="1248"/>
      <c r="E24" s="1248"/>
      <c r="F24" s="1195"/>
      <c r="G24" s="690">
        <v>200</v>
      </c>
      <c r="H24" s="690">
        <v>200</v>
      </c>
      <c r="I24" s="691">
        <v>0</v>
      </c>
      <c r="J24" s="692">
        <v>0</v>
      </c>
    </row>
    <row r="25" spans="2:15" ht="30" customHeight="1" x14ac:dyDescent="0.2">
      <c r="B25" s="1261" t="s">
        <v>279</v>
      </c>
      <c r="C25" s="1248"/>
      <c r="D25" s="1248"/>
      <c r="E25" s="1248"/>
      <c r="F25" s="1195"/>
      <c r="G25" s="690">
        <v>250</v>
      </c>
      <c r="H25" s="690">
        <v>250</v>
      </c>
      <c r="I25" s="691">
        <v>0</v>
      </c>
      <c r="J25" s="692">
        <v>0</v>
      </c>
    </row>
    <row r="26" spans="2:15" ht="30" customHeight="1" thickBot="1" x14ac:dyDescent="0.25">
      <c r="B26" s="1262" t="s">
        <v>263</v>
      </c>
      <c r="C26" s="1263"/>
      <c r="D26" s="1263"/>
      <c r="E26" s="1263"/>
      <c r="F26" s="1264"/>
      <c r="G26" s="690">
        <v>150</v>
      </c>
      <c r="H26" s="690">
        <v>370</v>
      </c>
      <c r="I26" s="721">
        <v>-220</v>
      </c>
      <c r="J26" s="692">
        <v>-59.5</v>
      </c>
      <c r="K26" s="1250"/>
      <c r="L26" s="844"/>
      <c r="M26" s="758"/>
      <c r="N26" s="758"/>
      <c r="O26" s="758"/>
    </row>
    <row r="27" spans="2:15" ht="48.75" customHeight="1" thickBot="1" x14ac:dyDescent="0.25">
      <c r="B27" s="1251" t="s">
        <v>290</v>
      </c>
      <c r="C27" s="1252"/>
      <c r="D27" s="1252"/>
      <c r="E27" s="1252"/>
      <c r="F27" s="1253"/>
      <c r="G27" s="723">
        <v>13800</v>
      </c>
      <c r="H27" s="723">
        <v>13343</v>
      </c>
      <c r="I27" s="724">
        <v>457</v>
      </c>
      <c r="J27" s="725">
        <v>3.4</v>
      </c>
      <c r="K27" s="1250"/>
      <c r="L27" s="758"/>
      <c r="M27" s="758"/>
      <c r="N27" s="758"/>
      <c r="O27" s="758"/>
    </row>
    <row r="28" spans="2:15" ht="32.1" customHeight="1" thickBot="1" x14ac:dyDescent="0.25">
      <c r="B28" s="1213" t="s">
        <v>58</v>
      </c>
      <c r="C28" s="1214"/>
      <c r="D28" s="1214"/>
      <c r="E28" s="1214"/>
      <c r="F28" s="1215"/>
      <c r="G28" s="723">
        <v>1100</v>
      </c>
      <c r="H28" s="723">
        <v>1100</v>
      </c>
      <c r="I28" s="724">
        <v>0</v>
      </c>
      <c r="J28" s="725">
        <v>0</v>
      </c>
      <c r="K28" s="1250"/>
      <c r="L28" s="758"/>
      <c r="M28" s="758"/>
      <c r="N28" s="758"/>
      <c r="O28" s="758"/>
    </row>
    <row r="29" spans="2:15" ht="31.5" customHeight="1" thickBot="1" x14ac:dyDescent="0.25">
      <c r="B29" s="1258" t="s">
        <v>59</v>
      </c>
      <c r="C29" s="1252"/>
      <c r="D29" s="1252"/>
      <c r="E29" s="1252"/>
      <c r="F29" s="1253"/>
      <c r="G29" s="723">
        <v>14900</v>
      </c>
      <c r="H29" s="723">
        <v>14443</v>
      </c>
      <c r="I29" s="724">
        <v>457</v>
      </c>
      <c r="J29" s="725">
        <v>3.2</v>
      </c>
      <c r="K29" s="722"/>
      <c r="L29" s="759"/>
      <c r="M29" s="757"/>
      <c r="N29" s="758"/>
      <c r="O29" s="758"/>
    </row>
    <row r="30" spans="2:15" ht="24" customHeight="1" x14ac:dyDescent="0.2">
      <c r="B30" s="726"/>
      <c r="C30" s="1259"/>
      <c r="D30" s="1259"/>
      <c r="E30" s="1259"/>
      <c r="F30" s="1259"/>
      <c r="G30" s="1259"/>
      <c r="H30" s="1259"/>
      <c r="I30" s="1259"/>
      <c r="J30" s="1259"/>
    </row>
    <row r="34" spans="6:6" ht="23.1" customHeight="1" x14ac:dyDescent="0.2">
      <c r="F34" s="727"/>
    </row>
  </sheetData>
  <mergeCells count="34">
    <mergeCell ref="B29:F29"/>
    <mergeCell ref="C30:J30"/>
    <mergeCell ref="B22:F22"/>
    <mergeCell ref="B23:F23"/>
    <mergeCell ref="B24:F24"/>
    <mergeCell ref="B25:F25"/>
    <mergeCell ref="B26:F26"/>
    <mergeCell ref="K26:K28"/>
    <mergeCell ref="B27:F27"/>
    <mergeCell ref="B28:F28"/>
    <mergeCell ref="C16:F16"/>
    <mergeCell ref="B17:B21"/>
    <mergeCell ref="C17:F17"/>
    <mergeCell ref="C18:F18"/>
    <mergeCell ref="C19:F19"/>
    <mergeCell ref="C20:F20"/>
    <mergeCell ref="C21:F21"/>
    <mergeCell ref="B7:B1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B1:J1"/>
    <mergeCell ref="B4:F6"/>
    <mergeCell ref="G4:G6"/>
    <mergeCell ref="H4:H6"/>
    <mergeCell ref="I4:J4"/>
    <mergeCell ref="I5:I6"/>
    <mergeCell ref="J5:J6"/>
  </mergeCells>
  <phoneticPr fontId="40"/>
  <pageMargins left="0.70866141732283472" right="0.27559055118110237" top="0.78740157480314965" bottom="0.55118110236220474" header="0.51181102362204722" footer="0.31496062992125984"/>
  <pageSetup paperSize="9" orientation="portrait" cellComments="asDisplayed" horizontalDpi="300" verticalDpi="300" r:id="rId1"/>
  <headerFooter alignWithMargins="0">
    <oddFooter>&amp;C&amp;12－ 規模等 9 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view="pageBreakPreview" zoomScaleNormal="100" zoomScaleSheetLayoutView="100" workbookViewId="0">
      <selection activeCell="B1" sqref="B1:J1"/>
    </sheetView>
  </sheetViews>
  <sheetFormatPr defaultColWidth="7.19921875" defaultRowHeight="23.1" customHeight="1" x14ac:dyDescent="0.2"/>
  <cols>
    <col min="1" max="1" width="1.69921875" style="679" customWidth="1"/>
    <col min="2" max="2" width="3.796875" style="679" customWidth="1"/>
    <col min="3" max="3" width="6.5" style="679" customWidth="1"/>
    <col min="4" max="4" width="9.765625E-2" style="679" customWidth="1"/>
    <col min="5" max="5" width="18.09765625" style="679" customWidth="1"/>
    <col min="6" max="6" width="9.765625E-2" style="679" customWidth="1"/>
    <col min="7" max="9" width="10.8984375" style="679" customWidth="1"/>
    <col min="10" max="10" width="8.296875" style="679" customWidth="1"/>
    <col min="11" max="11" width="5.59765625" style="829" customWidth="1"/>
    <col min="12" max="12" width="7.19921875" style="679" customWidth="1"/>
    <col min="13" max="16384" width="7.19921875" style="679"/>
  </cols>
  <sheetData>
    <row r="1" spans="2:12" s="675" customFormat="1" ht="27.75" customHeight="1" x14ac:dyDescent="0.2">
      <c r="B1" s="1218" t="s">
        <v>325</v>
      </c>
      <c r="C1" s="1218"/>
      <c r="D1" s="1218"/>
      <c r="E1" s="1218"/>
      <c r="F1" s="1218"/>
      <c r="G1" s="1218"/>
      <c r="H1" s="1218"/>
      <c r="I1" s="1218"/>
      <c r="J1" s="1218"/>
      <c r="K1" s="829"/>
    </row>
    <row r="2" spans="2:12" s="675" customFormat="1" ht="25.5" customHeight="1" x14ac:dyDescent="0.2">
      <c r="B2" s="1275" t="s">
        <v>360</v>
      </c>
      <c r="C2" s="1275"/>
      <c r="D2" s="1275"/>
      <c r="E2" s="1275"/>
      <c r="F2" s="1275"/>
      <c r="G2" s="1275"/>
      <c r="H2" s="1275"/>
      <c r="I2" s="1275"/>
      <c r="J2" s="1275"/>
      <c r="K2" s="832"/>
    </row>
    <row r="3" spans="2:12" ht="23.1" customHeight="1" thickBot="1" x14ac:dyDescent="0.25">
      <c r="B3" s="848"/>
      <c r="C3" s="848"/>
      <c r="D3" s="848"/>
      <c r="E3" s="848"/>
      <c r="F3" s="848"/>
      <c r="G3" s="848"/>
      <c r="H3" s="848"/>
      <c r="I3" s="848"/>
      <c r="J3" s="849" t="s">
        <v>32</v>
      </c>
    </row>
    <row r="4" spans="2:12" s="682" customFormat="1" ht="30" customHeight="1" x14ac:dyDescent="0.2">
      <c r="B4" s="1276" t="s">
        <v>33</v>
      </c>
      <c r="C4" s="1277"/>
      <c r="D4" s="1277"/>
      <c r="E4" s="1277"/>
      <c r="F4" s="1278"/>
      <c r="G4" s="1229" t="s">
        <v>326</v>
      </c>
      <c r="H4" s="1229" t="s">
        <v>361</v>
      </c>
      <c r="I4" s="1285" t="s">
        <v>354</v>
      </c>
      <c r="J4" s="1286"/>
      <c r="K4" s="830"/>
    </row>
    <row r="5" spans="2:12" s="682" customFormat="1" ht="15" customHeight="1" x14ac:dyDescent="0.2">
      <c r="B5" s="1279"/>
      <c r="C5" s="1280"/>
      <c r="D5" s="1280"/>
      <c r="E5" s="1280"/>
      <c r="F5" s="1281"/>
      <c r="G5" s="1230"/>
      <c r="H5" s="1230"/>
      <c r="I5" s="1287" t="s">
        <v>4</v>
      </c>
      <c r="J5" s="1289" t="s">
        <v>5</v>
      </c>
      <c r="K5" s="830"/>
    </row>
    <row r="6" spans="2:12" s="682" customFormat="1" ht="27" customHeight="1" x14ac:dyDescent="0.2">
      <c r="B6" s="1282"/>
      <c r="C6" s="1283"/>
      <c r="D6" s="1283"/>
      <c r="E6" s="1283"/>
      <c r="F6" s="1284"/>
      <c r="G6" s="1231"/>
      <c r="H6" s="1231"/>
      <c r="I6" s="1288"/>
      <c r="J6" s="1290"/>
      <c r="K6" s="830"/>
    </row>
    <row r="7" spans="2:12" ht="29.1" customHeight="1" x14ac:dyDescent="0.2">
      <c r="B7" s="1244"/>
      <c r="C7" s="1192" t="s">
        <v>36</v>
      </c>
      <c r="D7" s="1293"/>
      <c r="E7" s="1293"/>
      <c r="F7" s="1294"/>
      <c r="G7" s="690">
        <v>7220</v>
      </c>
      <c r="H7" s="690">
        <v>7153</v>
      </c>
      <c r="I7" s="691">
        <v>67</v>
      </c>
      <c r="J7" s="692">
        <v>0.9</v>
      </c>
    </row>
    <row r="8" spans="2:12" ht="29.1" customHeight="1" x14ac:dyDescent="0.2">
      <c r="B8" s="1291"/>
      <c r="C8" s="1194" t="s">
        <v>37</v>
      </c>
      <c r="D8" s="1295"/>
      <c r="E8" s="1295"/>
      <c r="F8" s="1296"/>
      <c r="G8" s="690">
        <v>220</v>
      </c>
      <c r="H8" s="690">
        <v>172</v>
      </c>
      <c r="I8" s="691">
        <v>48</v>
      </c>
      <c r="J8" s="692">
        <v>27.9</v>
      </c>
    </row>
    <row r="9" spans="2:12" ht="29.1" customHeight="1" x14ac:dyDescent="0.2">
      <c r="B9" s="1291"/>
      <c r="C9" s="1194" t="s">
        <v>39</v>
      </c>
      <c r="D9" s="1295"/>
      <c r="E9" s="1295"/>
      <c r="F9" s="1296"/>
      <c r="G9" s="690">
        <v>953</v>
      </c>
      <c r="H9" s="690">
        <v>923</v>
      </c>
      <c r="I9" s="691">
        <v>30</v>
      </c>
      <c r="J9" s="692">
        <v>3.3</v>
      </c>
    </row>
    <row r="10" spans="2:12" ht="29.1" customHeight="1" x14ac:dyDescent="0.2">
      <c r="B10" s="1291"/>
      <c r="C10" s="1194" t="s">
        <v>41</v>
      </c>
      <c r="D10" s="1295"/>
      <c r="E10" s="1295"/>
      <c r="F10" s="1296"/>
      <c r="G10" s="690">
        <v>1116</v>
      </c>
      <c r="H10" s="690">
        <v>1106</v>
      </c>
      <c r="I10" s="691">
        <v>10</v>
      </c>
      <c r="J10" s="692">
        <v>0.9</v>
      </c>
    </row>
    <row r="11" spans="2:12" ht="29.1" customHeight="1" x14ac:dyDescent="0.2">
      <c r="B11" s="1291"/>
      <c r="C11" s="1194" t="s">
        <v>43</v>
      </c>
      <c r="D11" s="1295"/>
      <c r="E11" s="1295"/>
      <c r="F11" s="1296"/>
      <c r="G11" s="690">
        <v>838</v>
      </c>
      <c r="H11" s="690">
        <v>862</v>
      </c>
      <c r="I11" s="691">
        <v>-24</v>
      </c>
      <c r="J11" s="692">
        <v>-2.8</v>
      </c>
    </row>
    <row r="12" spans="2:12" ht="29.1" customHeight="1" x14ac:dyDescent="0.2">
      <c r="B12" s="1291"/>
      <c r="C12" s="1194" t="s">
        <v>45</v>
      </c>
      <c r="D12" s="1295"/>
      <c r="E12" s="1295"/>
      <c r="F12" s="1296"/>
      <c r="G12" s="690">
        <v>637</v>
      </c>
      <c r="H12" s="690">
        <v>596</v>
      </c>
      <c r="I12" s="691">
        <v>41</v>
      </c>
      <c r="J12" s="692">
        <v>6.9</v>
      </c>
    </row>
    <row r="13" spans="2:12" ht="29.1" customHeight="1" x14ac:dyDescent="0.2">
      <c r="B13" s="1291"/>
      <c r="C13" s="1194" t="s">
        <v>46</v>
      </c>
      <c r="D13" s="1295"/>
      <c r="E13" s="1295"/>
      <c r="F13" s="1296"/>
      <c r="G13" s="690">
        <v>170</v>
      </c>
      <c r="H13" s="690">
        <v>165</v>
      </c>
      <c r="I13" s="691">
        <v>5</v>
      </c>
      <c r="J13" s="692">
        <v>3</v>
      </c>
    </row>
    <row r="14" spans="2:12" ht="29.1" customHeight="1" x14ac:dyDescent="0.2">
      <c r="B14" s="1291"/>
      <c r="C14" s="1194" t="s">
        <v>48</v>
      </c>
      <c r="D14" s="1295"/>
      <c r="E14" s="1295"/>
      <c r="F14" s="1296"/>
      <c r="G14" s="690">
        <v>346</v>
      </c>
      <c r="H14" s="690">
        <v>431</v>
      </c>
      <c r="I14" s="691">
        <v>-85</v>
      </c>
      <c r="J14" s="692">
        <v>-19.7</v>
      </c>
    </row>
    <row r="15" spans="2:12" ht="28.5" customHeight="1" x14ac:dyDescent="0.2">
      <c r="B15" s="1291"/>
      <c r="C15" s="1297" t="s">
        <v>34</v>
      </c>
      <c r="D15" s="1298"/>
      <c r="E15" s="1298"/>
      <c r="F15" s="1299"/>
      <c r="G15" s="700">
        <v>0</v>
      </c>
      <c r="H15" s="700">
        <v>421</v>
      </c>
      <c r="I15" s="701">
        <v>-421</v>
      </c>
      <c r="J15" s="836" t="s">
        <v>355</v>
      </c>
      <c r="K15" s="1271"/>
      <c r="L15" s="1272"/>
    </row>
    <row r="16" spans="2:12" ht="35.1" customHeight="1" thickBot="1" x14ac:dyDescent="0.25">
      <c r="B16" s="1292"/>
      <c r="C16" s="1254" t="s">
        <v>49</v>
      </c>
      <c r="D16" s="1254"/>
      <c r="E16" s="1254"/>
      <c r="F16" s="1255"/>
      <c r="G16" s="718">
        <v>11500</v>
      </c>
      <c r="H16" s="718">
        <v>11829</v>
      </c>
      <c r="I16" s="719">
        <v>-329</v>
      </c>
      <c r="J16" s="720">
        <v>-2.8</v>
      </c>
    </row>
    <row r="17" spans="2:12" ht="29.1" customHeight="1" x14ac:dyDescent="0.2">
      <c r="B17" s="1245"/>
      <c r="C17" s="1208" t="s">
        <v>51</v>
      </c>
      <c r="D17" s="1301"/>
      <c r="E17" s="1301"/>
      <c r="F17" s="1302"/>
      <c r="G17" s="690">
        <v>378</v>
      </c>
      <c r="H17" s="690">
        <v>356</v>
      </c>
      <c r="I17" s="691">
        <v>22</v>
      </c>
      <c r="J17" s="692">
        <v>6.2</v>
      </c>
    </row>
    <row r="18" spans="2:12" ht="29.1" customHeight="1" x14ac:dyDescent="0.2">
      <c r="B18" s="1245"/>
      <c r="C18" s="1194" t="s">
        <v>52</v>
      </c>
      <c r="D18" s="1295"/>
      <c r="E18" s="1295"/>
      <c r="F18" s="1296"/>
      <c r="G18" s="690">
        <v>150</v>
      </c>
      <c r="H18" s="690">
        <v>120</v>
      </c>
      <c r="I18" s="691">
        <v>30</v>
      </c>
      <c r="J18" s="692">
        <v>25</v>
      </c>
    </row>
    <row r="19" spans="2:12" ht="29.1" customHeight="1" x14ac:dyDescent="0.2">
      <c r="B19" s="1245"/>
      <c r="C19" s="1194" t="s">
        <v>53</v>
      </c>
      <c r="D19" s="1295"/>
      <c r="E19" s="1295"/>
      <c r="F19" s="1296"/>
      <c r="G19" s="700">
        <v>307</v>
      </c>
      <c r="H19" s="700">
        <v>350</v>
      </c>
      <c r="I19" s="701">
        <v>-43</v>
      </c>
      <c r="J19" s="702">
        <v>-12.3</v>
      </c>
    </row>
    <row r="20" spans="2:12" ht="29.1" customHeight="1" x14ac:dyDescent="0.2">
      <c r="B20" s="1245"/>
      <c r="C20" s="1205" t="s">
        <v>280</v>
      </c>
      <c r="D20" s="1249"/>
      <c r="E20" s="1249"/>
      <c r="F20" s="1206"/>
      <c r="G20" s="693">
        <v>65</v>
      </c>
      <c r="H20" s="693">
        <v>65</v>
      </c>
      <c r="I20" s="694">
        <v>0</v>
      </c>
      <c r="J20" s="695">
        <v>0</v>
      </c>
    </row>
    <row r="21" spans="2:12" ht="35.1" customHeight="1" thickBot="1" x14ac:dyDescent="0.25">
      <c r="B21" s="1246"/>
      <c r="C21" s="1303" t="s">
        <v>54</v>
      </c>
      <c r="D21" s="1303"/>
      <c r="E21" s="1303"/>
      <c r="F21" s="1304"/>
      <c r="G21" s="713">
        <v>900</v>
      </c>
      <c r="H21" s="713">
        <v>891</v>
      </c>
      <c r="I21" s="714">
        <v>9</v>
      </c>
      <c r="J21" s="715">
        <v>1</v>
      </c>
    </row>
    <row r="22" spans="2:12" ht="32.1" customHeight="1" x14ac:dyDescent="0.2">
      <c r="B22" s="1261" t="s">
        <v>55</v>
      </c>
      <c r="C22" s="1248"/>
      <c r="D22" s="1248"/>
      <c r="E22" s="1248"/>
      <c r="F22" s="1195"/>
      <c r="G22" s="690">
        <v>600</v>
      </c>
      <c r="H22" s="831">
        <v>473</v>
      </c>
      <c r="I22" s="691">
        <v>127</v>
      </c>
      <c r="J22" s="692">
        <v>26.8</v>
      </c>
    </row>
    <row r="23" spans="2:12" ht="30" customHeight="1" x14ac:dyDescent="0.2">
      <c r="B23" s="1261" t="s">
        <v>56</v>
      </c>
      <c r="C23" s="1248"/>
      <c r="D23" s="1248"/>
      <c r="E23" s="1248"/>
      <c r="F23" s="1195"/>
      <c r="G23" s="690">
        <v>1470</v>
      </c>
      <c r="H23" s="831">
        <v>800</v>
      </c>
      <c r="I23" s="691">
        <v>670</v>
      </c>
      <c r="J23" s="692">
        <v>83.8</v>
      </c>
    </row>
    <row r="24" spans="2:12" ht="30" customHeight="1" x14ac:dyDescent="0.2">
      <c r="B24" s="1261" t="s">
        <v>278</v>
      </c>
      <c r="C24" s="1248"/>
      <c r="D24" s="1248"/>
      <c r="E24" s="1248"/>
      <c r="F24" s="1195"/>
      <c r="G24" s="690">
        <v>200</v>
      </c>
      <c r="H24" s="831">
        <v>240</v>
      </c>
      <c r="I24" s="691">
        <v>-40</v>
      </c>
      <c r="J24" s="692">
        <v>-16.7</v>
      </c>
    </row>
    <row r="25" spans="2:12" ht="30" customHeight="1" x14ac:dyDescent="0.2">
      <c r="B25" s="1261" t="s">
        <v>279</v>
      </c>
      <c r="C25" s="1248"/>
      <c r="D25" s="1248"/>
      <c r="E25" s="1248"/>
      <c r="F25" s="1195"/>
      <c r="G25" s="690">
        <v>250</v>
      </c>
      <c r="H25" s="831">
        <v>290</v>
      </c>
      <c r="I25" s="691">
        <v>-40</v>
      </c>
      <c r="J25" s="692">
        <v>-13.8</v>
      </c>
    </row>
    <row r="26" spans="2:12" ht="30" customHeight="1" thickBot="1" x14ac:dyDescent="0.25">
      <c r="B26" s="1261" t="s">
        <v>263</v>
      </c>
      <c r="C26" s="1248"/>
      <c r="D26" s="1248"/>
      <c r="E26" s="1248"/>
      <c r="F26" s="1195"/>
      <c r="G26" s="690">
        <v>150</v>
      </c>
      <c r="H26" s="831">
        <v>462</v>
      </c>
      <c r="I26" s="721">
        <v>-312</v>
      </c>
      <c r="J26" s="692">
        <v>-67.5</v>
      </c>
      <c r="K26" s="1300"/>
    </row>
    <row r="27" spans="2:12" ht="35.1" customHeight="1" thickBot="1" x14ac:dyDescent="0.25">
      <c r="B27" s="1258" t="s">
        <v>57</v>
      </c>
      <c r="C27" s="1252"/>
      <c r="D27" s="1252"/>
      <c r="E27" s="1252"/>
      <c r="F27" s="1253"/>
      <c r="G27" s="723">
        <v>15070</v>
      </c>
      <c r="H27" s="723">
        <v>14985</v>
      </c>
      <c r="I27" s="724">
        <v>85</v>
      </c>
      <c r="J27" s="725">
        <v>0.6</v>
      </c>
      <c r="K27" s="1300"/>
    </row>
    <row r="28" spans="2:12" ht="32.1" customHeight="1" thickBot="1" x14ac:dyDescent="0.25">
      <c r="B28" s="1213" t="s">
        <v>58</v>
      </c>
      <c r="C28" s="1214"/>
      <c r="D28" s="1214"/>
      <c r="E28" s="1214"/>
      <c r="F28" s="1215"/>
      <c r="G28" s="723">
        <v>1100</v>
      </c>
      <c r="H28" s="723">
        <v>1100</v>
      </c>
      <c r="I28" s="724">
        <v>0</v>
      </c>
      <c r="J28" s="725">
        <v>0</v>
      </c>
      <c r="K28" s="1300"/>
    </row>
    <row r="29" spans="2:12" ht="31.5" customHeight="1" thickBot="1" x14ac:dyDescent="0.25">
      <c r="B29" s="1258" t="s">
        <v>59</v>
      </c>
      <c r="C29" s="1252"/>
      <c r="D29" s="1252"/>
      <c r="E29" s="1252"/>
      <c r="F29" s="1253"/>
      <c r="G29" s="723">
        <v>16170</v>
      </c>
      <c r="H29" s="723">
        <v>16085</v>
      </c>
      <c r="I29" s="724">
        <v>85</v>
      </c>
      <c r="J29" s="725">
        <v>0.5</v>
      </c>
      <c r="K29" s="1273"/>
      <c r="L29" s="1274"/>
    </row>
    <row r="30" spans="2:12" ht="31.5" customHeight="1" thickTop="1" thickBot="1" x14ac:dyDescent="0.25">
      <c r="B30" s="1265" t="s">
        <v>356</v>
      </c>
      <c r="C30" s="1266"/>
      <c r="D30" s="1266"/>
      <c r="E30" s="1266"/>
      <c r="F30" s="1267"/>
      <c r="G30" s="838">
        <v>500</v>
      </c>
      <c r="H30" s="838">
        <v>0</v>
      </c>
      <c r="I30" s="839">
        <v>500</v>
      </c>
      <c r="J30" s="840" t="s">
        <v>357</v>
      </c>
    </row>
    <row r="31" spans="2:12" ht="31.5" customHeight="1" thickTop="1" thickBot="1" x14ac:dyDescent="0.25">
      <c r="B31" s="1268" t="s">
        <v>358</v>
      </c>
      <c r="C31" s="1269"/>
      <c r="D31" s="1269"/>
      <c r="E31" s="1269"/>
      <c r="F31" s="1270"/>
      <c r="G31" s="841">
        <v>16670</v>
      </c>
      <c r="H31" s="841">
        <v>16085</v>
      </c>
      <c r="I31" s="842">
        <v>585</v>
      </c>
      <c r="J31" s="843">
        <v>3.6</v>
      </c>
    </row>
    <row r="32" spans="2:12" ht="24" customHeight="1" x14ac:dyDescent="0.2">
      <c r="B32" s="726"/>
      <c r="C32" s="1259"/>
      <c r="D32" s="1259"/>
      <c r="E32" s="1259"/>
      <c r="F32" s="1259"/>
      <c r="G32" s="1259"/>
      <c r="H32" s="1259"/>
      <c r="I32" s="1259"/>
      <c r="J32" s="1259"/>
    </row>
    <row r="36" spans="6:6" ht="23.1" customHeight="1" x14ac:dyDescent="0.2">
      <c r="F36" s="727"/>
    </row>
  </sheetData>
  <mergeCells count="39">
    <mergeCell ref="B29:F29"/>
    <mergeCell ref="B22:F22"/>
    <mergeCell ref="B23:F23"/>
    <mergeCell ref="B24:F24"/>
    <mergeCell ref="B25:F25"/>
    <mergeCell ref="B26:F26"/>
    <mergeCell ref="B27:F27"/>
    <mergeCell ref="B28:F28"/>
    <mergeCell ref="C16:F16"/>
    <mergeCell ref="B17:B21"/>
    <mergeCell ref="C17:F17"/>
    <mergeCell ref="C18:F18"/>
    <mergeCell ref="C19:F19"/>
    <mergeCell ref="C20:F20"/>
    <mergeCell ref="C21:F21"/>
    <mergeCell ref="B1:J1"/>
    <mergeCell ref="B2:J2"/>
    <mergeCell ref="B4:F6"/>
    <mergeCell ref="G4:G6"/>
    <mergeCell ref="H4:H6"/>
    <mergeCell ref="I4:J4"/>
    <mergeCell ref="I5:I6"/>
    <mergeCell ref="J5:J6"/>
    <mergeCell ref="B30:F30"/>
    <mergeCell ref="B31:F31"/>
    <mergeCell ref="K15:L15"/>
    <mergeCell ref="K29:L29"/>
    <mergeCell ref="C32:J32"/>
    <mergeCell ref="B7:B1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K26:K28"/>
  </mergeCells>
  <phoneticPr fontId="40"/>
  <printOptions horizontalCentered="1"/>
  <pageMargins left="0.39370078740157483" right="0.39370078740157483" top="0.74803149606299213" bottom="0.74803149606299213" header="0.31496062992125984" footer="0.31496062992125984"/>
  <pageSetup paperSize="9" scale="92" orientation="portrait" r:id="rId1"/>
  <headerFooter>
    <oddFooter>&amp;C&amp;12－規模等10－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>
      <selection sqref="A1:L1"/>
    </sheetView>
  </sheetViews>
  <sheetFormatPr defaultColWidth="7.19921875" defaultRowHeight="13.5" x14ac:dyDescent="0.2"/>
  <cols>
    <col min="1" max="1" width="3" style="336" customWidth="1"/>
    <col min="2" max="2" width="1.5" style="336" customWidth="1"/>
    <col min="3" max="3" width="2.5" style="336" customWidth="1"/>
    <col min="4" max="4" width="1.5" style="336" customWidth="1"/>
    <col min="5" max="5" width="15.8984375" style="336" customWidth="1"/>
    <col min="6" max="6" width="0.796875" style="336" customWidth="1"/>
    <col min="7" max="12" width="8" style="337" customWidth="1"/>
    <col min="13" max="13" width="4.3984375" style="336" customWidth="1"/>
    <col min="14" max="16384" width="7.19921875" style="336"/>
  </cols>
  <sheetData>
    <row r="1" spans="1:12" ht="28.5" customHeight="1" x14ac:dyDescent="0.2">
      <c r="A1" s="1305" t="s">
        <v>183</v>
      </c>
      <c r="B1" s="1305"/>
      <c r="C1" s="1305"/>
      <c r="D1" s="1305"/>
      <c r="E1" s="1305"/>
      <c r="F1" s="1305"/>
      <c r="G1" s="1305"/>
      <c r="H1" s="1305"/>
      <c r="I1" s="1305"/>
      <c r="J1" s="1305"/>
      <c r="K1" s="1305"/>
      <c r="L1" s="1306"/>
    </row>
    <row r="2" spans="1:12" ht="5.25" customHeight="1" x14ac:dyDescent="0.2"/>
    <row r="3" spans="1:12" ht="14.25" thickBot="1" x14ac:dyDescent="0.25">
      <c r="G3" s="338"/>
      <c r="H3" s="338"/>
      <c r="I3" s="338"/>
      <c r="J3" s="338"/>
      <c r="K3" s="338"/>
      <c r="L3" s="338" t="s">
        <v>128</v>
      </c>
    </row>
    <row r="4" spans="1:12" ht="33" customHeight="1" thickBot="1" x14ac:dyDescent="0.25">
      <c r="A4" s="1323" t="s">
        <v>125</v>
      </c>
      <c r="B4" s="1324"/>
      <c r="C4" s="1324"/>
      <c r="D4" s="1324"/>
      <c r="E4" s="1324"/>
      <c r="F4" s="339"/>
      <c r="G4" s="446" t="s">
        <v>281</v>
      </c>
      <c r="H4" s="340" t="s">
        <v>282</v>
      </c>
      <c r="I4" s="341" t="s">
        <v>284</v>
      </c>
      <c r="J4" s="341" t="s">
        <v>294</v>
      </c>
      <c r="K4" s="341" t="s">
        <v>298</v>
      </c>
      <c r="L4" s="449" t="s">
        <v>311</v>
      </c>
    </row>
    <row r="5" spans="1:12" ht="33" customHeight="1" thickTop="1" x14ac:dyDescent="0.2">
      <c r="A5" s="1325" t="s">
        <v>134</v>
      </c>
      <c r="B5" s="342"/>
      <c r="C5" s="1336" t="s">
        <v>137</v>
      </c>
      <c r="D5" s="1336"/>
      <c r="E5" s="1336"/>
      <c r="F5" s="343"/>
      <c r="G5" s="471">
        <v>545062</v>
      </c>
      <c r="H5" s="475">
        <v>557266</v>
      </c>
      <c r="I5" s="609">
        <v>560616</v>
      </c>
      <c r="J5" s="609">
        <v>558217</v>
      </c>
      <c r="K5" s="609">
        <v>547442</v>
      </c>
      <c r="L5" s="668">
        <v>548755</v>
      </c>
    </row>
    <row r="6" spans="1:12" ht="33" customHeight="1" x14ac:dyDescent="0.2">
      <c r="A6" s="1326"/>
      <c r="B6" s="344"/>
      <c r="C6" s="1310" t="s">
        <v>187</v>
      </c>
      <c r="D6" s="1310"/>
      <c r="E6" s="1310"/>
      <c r="F6" s="345"/>
      <c r="G6" s="472">
        <v>-0.9</v>
      </c>
      <c r="H6" s="476">
        <v>2.2000000000000002</v>
      </c>
      <c r="I6" s="610">
        <v>0.6</v>
      </c>
      <c r="J6" s="610">
        <v>-0.4</v>
      </c>
      <c r="K6" s="610">
        <v>1.9</v>
      </c>
      <c r="L6" s="669">
        <v>0.2</v>
      </c>
    </row>
    <row r="7" spans="1:12" ht="33" customHeight="1" x14ac:dyDescent="0.2">
      <c r="A7" s="1326"/>
      <c r="B7" s="346"/>
      <c r="C7" s="1339" t="s">
        <v>129</v>
      </c>
      <c r="D7" s="1340"/>
      <c r="E7" s="1340"/>
      <c r="F7" s="347"/>
      <c r="G7" s="447">
        <v>453365</v>
      </c>
      <c r="H7" s="348">
        <v>464244</v>
      </c>
      <c r="I7" s="349">
        <v>467462</v>
      </c>
      <c r="J7" s="349">
        <v>465189</v>
      </c>
      <c r="K7" s="349">
        <v>455025</v>
      </c>
      <c r="L7" s="618">
        <v>456943</v>
      </c>
    </row>
    <row r="8" spans="1:12" ht="33" customHeight="1" thickBot="1" x14ac:dyDescent="0.25">
      <c r="A8" s="1326"/>
      <c r="B8" s="350"/>
      <c r="C8" s="1337" t="s">
        <v>187</v>
      </c>
      <c r="D8" s="1338"/>
      <c r="E8" s="1338"/>
      <c r="F8" s="351"/>
      <c r="G8" s="448">
        <v>-1.3</v>
      </c>
      <c r="H8" s="352">
        <v>2.4</v>
      </c>
      <c r="I8" s="353">
        <v>0.7</v>
      </c>
      <c r="J8" s="353">
        <v>-0.5</v>
      </c>
      <c r="K8" s="353">
        <v>-2.2000000000000002</v>
      </c>
      <c r="L8" s="670">
        <v>0.4</v>
      </c>
    </row>
    <row r="9" spans="1:12" ht="33" customHeight="1" x14ac:dyDescent="0.2">
      <c r="A9" s="1331" t="s">
        <v>126</v>
      </c>
      <c r="B9" s="354"/>
      <c r="C9" s="1332" t="s">
        <v>81</v>
      </c>
      <c r="D9" s="1332"/>
      <c r="E9" s="1332"/>
      <c r="F9" s="355"/>
      <c r="G9" s="473">
        <v>110684</v>
      </c>
      <c r="H9" s="477">
        <v>114255</v>
      </c>
      <c r="I9" s="611">
        <v>131600</v>
      </c>
      <c r="J9" s="611">
        <v>139893</v>
      </c>
      <c r="K9" s="611">
        <v>137001</v>
      </c>
      <c r="L9" s="741">
        <v>138163</v>
      </c>
    </row>
    <row r="10" spans="1:12" ht="33" customHeight="1" thickBot="1" x14ac:dyDescent="0.25">
      <c r="A10" s="1328"/>
      <c r="B10" s="356"/>
      <c r="C10" s="1334" t="s">
        <v>188</v>
      </c>
      <c r="D10" s="1334"/>
      <c r="E10" s="1334"/>
      <c r="F10" s="357"/>
      <c r="G10" s="474">
        <v>-0.6</v>
      </c>
      <c r="H10" s="478">
        <v>3.2</v>
      </c>
      <c r="I10" s="612">
        <v>15.2</v>
      </c>
      <c r="J10" s="612">
        <v>6.3</v>
      </c>
      <c r="K10" s="612">
        <v>-2.1</v>
      </c>
      <c r="L10" s="742">
        <v>0.8</v>
      </c>
    </row>
    <row r="11" spans="1:12" ht="33" customHeight="1" x14ac:dyDescent="0.2">
      <c r="A11" s="1327" t="s">
        <v>135</v>
      </c>
      <c r="B11" s="358"/>
      <c r="C11" s="1335" t="s">
        <v>189</v>
      </c>
      <c r="D11" s="1335"/>
      <c r="E11" s="1335"/>
      <c r="F11" s="359"/>
      <c r="G11" s="481">
        <v>2176</v>
      </c>
      <c r="H11" s="482">
        <v>2177</v>
      </c>
      <c r="I11" s="613">
        <v>2179</v>
      </c>
      <c r="J11" s="613">
        <v>2381</v>
      </c>
      <c r="K11" s="613">
        <v>2562</v>
      </c>
      <c r="L11" s="625">
        <v>2563</v>
      </c>
    </row>
    <row r="12" spans="1:12" ht="33" customHeight="1" x14ac:dyDescent="0.2">
      <c r="A12" s="1344"/>
      <c r="B12" s="360"/>
      <c r="C12" s="1333" t="s">
        <v>190</v>
      </c>
      <c r="D12" s="1333"/>
      <c r="E12" s="1333"/>
      <c r="F12" s="361"/>
      <c r="G12" s="483">
        <v>24139</v>
      </c>
      <c r="H12" s="485">
        <v>31127</v>
      </c>
      <c r="I12" s="506">
        <v>39135</v>
      </c>
      <c r="J12" s="506">
        <v>43879</v>
      </c>
      <c r="K12" s="506">
        <v>49238</v>
      </c>
      <c r="L12" s="617">
        <v>40639</v>
      </c>
    </row>
    <row r="13" spans="1:12" ht="33" customHeight="1" thickBot="1" x14ac:dyDescent="0.25">
      <c r="A13" s="1345"/>
      <c r="B13" s="362"/>
      <c r="C13" s="1346" t="s">
        <v>127</v>
      </c>
      <c r="D13" s="1346"/>
      <c r="E13" s="1346"/>
      <c r="F13" s="363"/>
      <c r="G13" s="484">
        <v>26315</v>
      </c>
      <c r="H13" s="486">
        <v>33304</v>
      </c>
      <c r="I13" s="614">
        <v>41314</v>
      </c>
      <c r="J13" s="614">
        <v>46260</v>
      </c>
      <c r="K13" s="614">
        <v>51800</v>
      </c>
      <c r="L13" s="626">
        <v>43202</v>
      </c>
    </row>
    <row r="14" spans="1:12" ht="33" customHeight="1" x14ac:dyDescent="0.2">
      <c r="A14" s="1327" t="s">
        <v>136</v>
      </c>
      <c r="B14" s="1317" t="s">
        <v>205</v>
      </c>
      <c r="C14" s="1318"/>
      <c r="D14" s="437"/>
      <c r="E14" s="443" t="s">
        <v>303</v>
      </c>
      <c r="F14" s="438"/>
      <c r="G14" s="479">
        <v>40300</v>
      </c>
      <c r="H14" s="480">
        <v>36800</v>
      </c>
      <c r="I14" s="615">
        <v>29500</v>
      </c>
      <c r="J14" s="615">
        <v>25700</v>
      </c>
      <c r="K14" s="615">
        <v>26500</v>
      </c>
      <c r="L14" s="616">
        <v>25400</v>
      </c>
    </row>
    <row r="15" spans="1:12" ht="33" customHeight="1" x14ac:dyDescent="0.2">
      <c r="A15" s="1326"/>
      <c r="B15" s="1319"/>
      <c r="C15" s="1320"/>
      <c r="D15" s="439"/>
      <c r="E15" s="442" t="s">
        <v>304</v>
      </c>
      <c r="F15" s="440"/>
      <c r="G15" s="728">
        <v>52681</v>
      </c>
      <c r="H15" s="502">
        <v>54899</v>
      </c>
      <c r="I15" s="499">
        <v>41545</v>
      </c>
      <c r="J15" s="499">
        <v>41281</v>
      </c>
      <c r="K15" s="499">
        <v>35592</v>
      </c>
      <c r="L15" s="729">
        <v>40307</v>
      </c>
    </row>
    <row r="16" spans="1:12" ht="33" customHeight="1" x14ac:dyDescent="0.2">
      <c r="A16" s="1326"/>
      <c r="B16" s="1321"/>
      <c r="C16" s="1322"/>
      <c r="D16" s="434"/>
      <c r="E16" s="1341" t="s">
        <v>127</v>
      </c>
      <c r="F16" s="1342"/>
      <c r="G16" s="672">
        <v>92981</v>
      </c>
      <c r="H16" s="672">
        <v>91699</v>
      </c>
      <c r="I16" s="672">
        <v>71045</v>
      </c>
      <c r="J16" s="672">
        <v>66981</v>
      </c>
      <c r="K16" s="751">
        <v>62092</v>
      </c>
      <c r="L16" s="673">
        <v>65707</v>
      </c>
    </row>
    <row r="17" spans="1:13" ht="33" customHeight="1" x14ac:dyDescent="0.2">
      <c r="A17" s="1326"/>
      <c r="B17" s="1311" t="s">
        <v>133</v>
      </c>
      <c r="C17" s="1312"/>
      <c r="D17" s="436"/>
      <c r="E17" s="443" t="s">
        <v>303</v>
      </c>
      <c r="F17" s="441"/>
      <c r="G17" s="730">
        <v>347343</v>
      </c>
      <c r="H17" s="731">
        <v>370144</v>
      </c>
      <c r="I17" s="732">
        <v>385487</v>
      </c>
      <c r="J17" s="732">
        <v>391551</v>
      </c>
      <c r="K17" s="732">
        <v>394705</v>
      </c>
      <c r="L17" s="733">
        <v>396927</v>
      </c>
    </row>
    <row r="18" spans="1:13" ht="33" customHeight="1" x14ac:dyDescent="0.2">
      <c r="A18" s="1326"/>
      <c r="B18" s="1313"/>
      <c r="C18" s="1314"/>
      <c r="D18" s="439"/>
      <c r="E18" s="442" t="s">
        <v>304</v>
      </c>
      <c r="F18" s="440"/>
      <c r="G18" s="487">
        <v>889654</v>
      </c>
      <c r="H18" s="488">
        <v>881242</v>
      </c>
      <c r="I18" s="507">
        <v>859210</v>
      </c>
      <c r="J18" s="507">
        <v>848755</v>
      </c>
      <c r="K18" s="507">
        <v>845417</v>
      </c>
      <c r="L18" s="619">
        <v>819592</v>
      </c>
    </row>
    <row r="19" spans="1:13" ht="33" customHeight="1" thickBot="1" x14ac:dyDescent="0.25">
      <c r="A19" s="1328"/>
      <c r="B19" s="1315"/>
      <c r="C19" s="1316"/>
      <c r="D19" s="435"/>
      <c r="E19" s="1329" t="s">
        <v>127</v>
      </c>
      <c r="F19" s="1330"/>
      <c r="G19" s="489">
        <v>1236997</v>
      </c>
      <c r="H19" s="489">
        <v>1251386</v>
      </c>
      <c r="I19" s="489">
        <v>1244697</v>
      </c>
      <c r="J19" s="489">
        <v>1240306</v>
      </c>
      <c r="K19" s="752">
        <v>1240122</v>
      </c>
      <c r="L19" s="620">
        <v>1216519</v>
      </c>
    </row>
    <row r="20" spans="1:13" ht="3.95" customHeight="1" x14ac:dyDescent="0.2">
      <c r="A20" s="364"/>
      <c r="B20" s="364"/>
      <c r="C20" s="364"/>
      <c r="D20" s="364"/>
      <c r="E20" s="364"/>
      <c r="F20" s="364"/>
      <c r="G20" s="365"/>
      <c r="H20" s="365"/>
      <c r="I20" s="365"/>
      <c r="J20" s="365"/>
      <c r="K20" s="365"/>
      <c r="L20" s="365"/>
    </row>
    <row r="21" spans="1:13" s="368" customFormat="1" ht="29.25" customHeight="1" x14ac:dyDescent="0.2">
      <c r="A21" s="366"/>
      <c r="B21" s="367" t="s">
        <v>191</v>
      </c>
      <c r="C21" s="1347" t="s">
        <v>161</v>
      </c>
      <c r="D21" s="1347"/>
      <c r="E21" s="1347"/>
      <c r="F21" s="1347"/>
      <c r="G21" s="1347"/>
      <c r="H21" s="1347"/>
      <c r="I21" s="1347"/>
      <c r="J21" s="1347"/>
      <c r="K21" s="1347"/>
      <c r="L21" s="1347"/>
    </row>
    <row r="22" spans="1:13" s="368" customFormat="1" ht="15.75" customHeight="1" x14ac:dyDescent="0.2">
      <c r="A22" s="366"/>
      <c r="B22" s="367" t="s">
        <v>192</v>
      </c>
      <c r="C22" s="370" t="s">
        <v>162</v>
      </c>
      <c r="D22" s="370"/>
      <c r="E22" s="370"/>
      <c r="F22" s="370"/>
      <c r="G22" s="370"/>
      <c r="H22" s="370"/>
      <c r="I22" s="370"/>
      <c r="J22" s="370"/>
      <c r="K22" s="370"/>
      <c r="L22" s="370"/>
    </row>
    <row r="23" spans="1:13" s="368" customFormat="1" ht="33" customHeight="1" x14ac:dyDescent="0.2">
      <c r="A23" s="370" t="s">
        <v>318</v>
      </c>
      <c r="B23" s="744"/>
      <c r="C23" s="743"/>
      <c r="D23" s="743"/>
      <c r="E23" s="743"/>
      <c r="F23" s="743"/>
      <c r="G23" s="743"/>
      <c r="H23" s="743"/>
      <c r="I23" s="743"/>
      <c r="J23" s="505"/>
      <c r="K23" s="505"/>
      <c r="L23" s="505"/>
      <c r="M23" s="369"/>
    </row>
    <row r="24" spans="1:13" s="368" customFormat="1" ht="24.95" customHeight="1" x14ac:dyDescent="0.2">
      <c r="A24" s="371"/>
      <c r="B24" s="372"/>
      <c r="C24" s="1343"/>
      <c r="D24" s="1343"/>
      <c r="E24" s="1343"/>
      <c r="F24" s="1343"/>
      <c r="G24" s="373"/>
      <c r="H24" s="373"/>
      <c r="I24" s="373"/>
      <c r="J24" s="373"/>
      <c r="K24" s="373"/>
      <c r="L24" s="373"/>
    </row>
    <row r="25" spans="1:13" s="368" customFormat="1" ht="8.1" customHeight="1" x14ac:dyDescent="0.2">
      <c r="G25" s="374"/>
      <c r="H25" s="374"/>
      <c r="I25" s="374"/>
      <c r="J25" s="374"/>
      <c r="K25" s="374"/>
      <c r="L25" s="374"/>
    </row>
    <row r="26" spans="1:13" s="368" customFormat="1" ht="15" thickBot="1" x14ac:dyDescent="0.25">
      <c r="A26" s="375" t="s">
        <v>131</v>
      </c>
      <c r="G26" s="376"/>
      <c r="H26" s="376"/>
      <c r="I26" s="376"/>
      <c r="J26" s="376"/>
      <c r="K26" s="376"/>
      <c r="L26" s="376" t="s">
        <v>130</v>
      </c>
    </row>
    <row r="27" spans="1:13" ht="21.95" customHeight="1" thickBot="1" x14ac:dyDescent="0.25">
      <c r="A27" s="1360" t="s">
        <v>140</v>
      </c>
      <c r="B27" s="1324"/>
      <c r="C27" s="1324"/>
      <c r="D27" s="1324"/>
      <c r="E27" s="1324"/>
      <c r="F27" s="1361"/>
      <c r="G27" s="444" t="s">
        <v>281</v>
      </c>
      <c r="H27" s="377" t="s">
        <v>282</v>
      </c>
      <c r="I27" s="378" t="s">
        <v>284</v>
      </c>
      <c r="J27" s="378" t="s">
        <v>294</v>
      </c>
      <c r="K27" s="378" t="s">
        <v>298</v>
      </c>
      <c r="L27" s="815" t="s">
        <v>316</v>
      </c>
    </row>
    <row r="28" spans="1:13" ht="30" customHeight="1" thickTop="1" x14ac:dyDescent="0.2">
      <c r="A28" s="1357" t="s">
        <v>138</v>
      </c>
      <c r="B28" s="1358"/>
      <c r="C28" s="1358"/>
      <c r="D28" s="1358"/>
      <c r="E28" s="1358"/>
      <c r="F28" s="1359"/>
      <c r="G28" s="379" t="s">
        <v>276</v>
      </c>
      <c r="H28" s="504" t="s">
        <v>291</v>
      </c>
      <c r="I28" s="508" t="s">
        <v>285</v>
      </c>
      <c r="J28" s="508" t="s">
        <v>295</v>
      </c>
      <c r="K28" s="508" t="s">
        <v>299</v>
      </c>
      <c r="L28" s="816" t="s">
        <v>317</v>
      </c>
    </row>
    <row r="29" spans="1:13" ht="30" customHeight="1" x14ac:dyDescent="0.2">
      <c r="A29" s="380"/>
      <c r="B29" s="1354" t="s">
        <v>292</v>
      </c>
      <c r="C29" s="1355"/>
      <c r="D29" s="1355"/>
      <c r="E29" s="1355"/>
      <c r="F29" s="1356"/>
      <c r="G29" s="382">
        <v>-0.1</v>
      </c>
      <c r="H29" s="381">
        <v>2</v>
      </c>
      <c r="I29" s="383">
        <v>2.2999999999999998</v>
      </c>
      <c r="J29" s="383">
        <v>0.9</v>
      </c>
      <c r="K29" s="383">
        <v>1</v>
      </c>
      <c r="L29" s="817">
        <v>0.9</v>
      </c>
    </row>
    <row r="30" spans="1:13" ht="30" customHeight="1" x14ac:dyDescent="0.2">
      <c r="A30" s="1351" t="s">
        <v>139</v>
      </c>
      <c r="B30" s="1352"/>
      <c r="C30" s="1352"/>
      <c r="D30" s="1352"/>
      <c r="E30" s="1352"/>
      <c r="F30" s="1353"/>
      <c r="G30" s="445">
        <v>2.5</v>
      </c>
      <c r="H30" s="470">
        <v>3.5</v>
      </c>
      <c r="I30" s="509">
        <v>0.5</v>
      </c>
      <c r="J30" s="509">
        <v>0.4</v>
      </c>
      <c r="K30" s="509">
        <v>0.8</v>
      </c>
      <c r="L30" s="818">
        <v>0.3</v>
      </c>
    </row>
    <row r="31" spans="1:13" ht="30" customHeight="1" thickBot="1" x14ac:dyDescent="0.25">
      <c r="A31" s="384"/>
      <c r="B31" s="1348" t="s">
        <v>261</v>
      </c>
      <c r="C31" s="1349"/>
      <c r="D31" s="1349"/>
      <c r="E31" s="1349"/>
      <c r="F31" s="1350"/>
      <c r="G31" s="386">
        <v>4.2</v>
      </c>
      <c r="H31" s="385">
        <v>4.5999999999999996</v>
      </c>
      <c r="I31" s="387">
        <v>1.6</v>
      </c>
      <c r="J31" s="387">
        <v>0.8</v>
      </c>
      <c r="K31" s="387">
        <v>0.9</v>
      </c>
      <c r="L31" s="819">
        <v>0.9</v>
      </c>
    </row>
    <row r="32" spans="1:13" ht="27.6" customHeight="1" x14ac:dyDescent="0.2">
      <c r="A32" s="466"/>
      <c r="B32" s="467"/>
      <c r="C32" s="468"/>
      <c r="D32" s="468"/>
      <c r="E32" s="468"/>
      <c r="F32" s="468"/>
      <c r="G32" s="469"/>
      <c r="H32" s="469"/>
      <c r="I32" s="469"/>
      <c r="J32" s="469"/>
      <c r="K32" s="469"/>
      <c r="L32" s="469"/>
    </row>
    <row r="33" spans="1:12" ht="18.75" customHeight="1" x14ac:dyDescent="0.2">
      <c r="A33" s="388"/>
      <c r="B33" s="389"/>
      <c r="C33" s="388"/>
      <c r="D33" s="388"/>
      <c r="E33" s="388"/>
    </row>
    <row r="35" spans="1:12" x14ac:dyDescent="0.2">
      <c r="A35" s="390"/>
      <c r="E35" s="390"/>
    </row>
    <row r="36" spans="1:12" s="391" customFormat="1" x14ac:dyDescent="0.2">
      <c r="A36" s="1307"/>
      <c r="B36" s="1307"/>
      <c r="C36" s="1307"/>
      <c r="D36" s="1307"/>
      <c r="E36" s="1307"/>
      <c r="G36" s="392"/>
      <c r="H36" s="392"/>
      <c r="I36" s="392"/>
      <c r="J36" s="392"/>
      <c r="K36" s="392"/>
      <c r="L36" s="753"/>
    </row>
    <row r="37" spans="1:12" s="393" customFormat="1" ht="15.75" customHeight="1" x14ac:dyDescent="0.2">
      <c r="A37" s="1308"/>
      <c r="B37" s="1308"/>
      <c r="C37" s="1308"/>
      <c r="D37" s="1308"/>
      <c r="E37" s="1308"/>
      <c r="G37" s="394"/>
      <c r="H37" s="394"/>
      <c r="I37" s="394"/>
      <c r="J37" s="394"/>
      <c r="K37" s="394"/>
      <c r="L37" s="754"/>
    </row>
    <row r="38" spans="1:12" s="393" customFormat="1" ht="15.75" customHeight="1" x14ac:dyDescent="0.2">
      <c r="A38" s="1308"/>
      <c r="B38" s="1308"/>
      <c r="C38" s="1308"/>
      <c r="D38" s="1308"/>
      <c r="E38" s="1308"/>
      <c r="G38" s="394"/>
      <c r="H38" s="394"/>
      <c r="I38" s="394"/>
      <c r="J38" s="394"/>
      <c r="K38" s="394"/>
      <c r="L38" s="754"/>
    </row>
    <row r="39" spans="1:12" s="393" customFormat="1" ht="15.75" customHeight="1" x14ac:dyDescent="0.2">
      <c r="A39" s="1309"/>
      <c r="B39" s="1309"/>
      <c r="C39" s="1309"/>
      <c r="D39" s="1309"/>
      <c r="E39" s="1309"/>
      <c r="G39" s="394"/>
      <c r="H39" s="394"/>
      <c r="I39" s="394"/>
      <c r="J39" s="394"/>
      <c r="K39" s="394"/>
      <c r="L39" s="754"/>
    </row>
    <row r="40" spans="1:12" s="393" customFormat="1" ht="15.75" customHeight="1" x14ac:dyDescent="0.2">
      <c r="A40" s="1309"/>
      <c r="B40" s="1309"/>
      <c r="C40" s="1309"/>
      <c r="D40" s="1309"/>
      <c r="E40" s="1309"/>
      <c r="G40" s="395"/>
      <c r="H40" s="395"/>
      <c r="I40" s="395"/>
      <c r="J40" s="395"/>
      <c r="K40" s="395"/>
      <c r="L40" s="755"/>
    </row>
    <row r="41" spans="1:12" s="396" customFormat="1" ht="15.75" customHeight="1" x14ac:dyDescent="0.2">
      <c r="G41" s="397"/>
      <c r="H41" s="397"/>
      <c r="I41" s="397"/>
      <c r="J41" s="397"/>
      <c r="K41" s="397"/>
      <c r="L41" s="397"/>
    </row>
  </sheetData>
  <mergeCells count="31">
    <mergeCell ref="B31:F31"/>
    <mergeCell ref="A30:F30"/>
    <mergeCell ref="B29:F29"/>
    <mergeCell ref="A28:F28"/>
    <mergeCell ref="A27:F27"/>
    <mergeCell ref="E16:F16"/>
    <mergeCell ref="C24:F24"/>
    <mergeCell ref="A11:A13"/>
    <mergeCell ref="C13:E13"/>
    <mergeCell ref="C21:L21"/>
    <mergeCell ref="C10:E10"/>
    <mergeCell ref="C11:E11"/>
    <mergeCell ref="C5:E5"/>
    <mergeCell ref="C8:E8"/>
    <mergeCell ref="C7:E7"/>
    <mergeCell ref="A1:L1"/>
    <mergeCell ref="A36:E36"/>
    <mergeCell ref="A38:E38"/>
    <mergeCell ref="A37:E37"/>
    <mergeCell ref="A40:E40"/>
    <mergeCell ref="A39:E39"/>
    <mergeCell ref="C6:E6"/>
    <mergeCell ref="B17:C19"/>
    <mergeCell ref="B14:C16"/>
    <mergeCell ref="A4:E4"/>
    <mergeCell ref="A5:A8"/>
    <mergeCell ref="A14:A19"/>
    <mergeCell ref="E19:F19"/>
    <mergeCell ref="A9:A10"/>
    <mergeCell ref="C9:E9"/>
    <mergeCell ref="C12:E12"/>
  </mergeCells>
  <phoneticPr fontId="26"/>
  <printOptions horizontalCentered="1"/>
  <pageMargins left="0.70866141732283472" right="0.62992125984251968" top="0.59055118110236227" bottom="0.43307086614173229" header="0.39370078740157483" footer="0.31496062992125984"/>
  <pageSetup paperSize="9" scale="95" orientation="portrait" r:id="rId1"/>
  <headerFooter alignWithMargins="0">
    <oddFooter>&amp;C&amp;12－ 規模等11 －</oddFooter>
  </headerFooter>
  <colBreaks count="1" manualBreakCount="1">
    <brk id="12" max="4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sqref="A1:H1"/>
    </sheetView>
  </sheetViews>
  <sheetFormatPr defaultColWidth="7.19921875" defaultRowHeight="13.5" x14ac:dyDescent="0.2"/>
  <cols>
    <col min="1" max="1" width="7.19921875" style="398" customWidth="1"/>
    <col min="2" max="2" width="9.69921875" style="398" customWidth="1"/>
    <col min="3" max="3" width="6.19921875" style="398" customWidth="1"/>
    <col min="4" max="4" width="9.69921875" style="398" customWidth="1"/>
    <col min="5" max="5" width="6.19921875" style="398" customWidth="1"/>
    <col min="6" max="6" width="10.296875" style="398" customWidth="1"/>
    <col min="7" max="7" width="10.19921875" style="398" customWidth="1"/>
    <col min="8" max="8" width="9.69921875" style="398" customWidth="1"/>
    <col min="9" max="9" width="2.09765625" style="398" customWidth="1"/>
    <col min="10" max="16384" width="7.19921875" style="398"/>
  </cols>
  <sheetData>
    <row r="1" spans="1:8" ht="21" x14ac:dyDescent="0.2">
      <c r="A1" s="1363" t="s">
        <v>184</v>
      </c>
      <c r="B1" s="1363"/>
      <c r="C1" s="1363"/>
      <c r="D1" s="1363"/>
      <c r="E1" s="1363"/>
      <c r="F1" s="1363"/>
      <c r="G1" s="1363"/>
      <c r="H1" s="1363"/>
    </row>
    <row r="2" spans="1:8" ht="14.25" thickBot="1" x14ac:dyDescent="0.25">
      <c r="H2" s="399" t="s">
        <v>128</v>
      </c>
    </row>
    <row r="3" spans="1:8" ht="30" customHeight="1" x14ac:dyDescent="0.2">
      <c r="A3" s="1364" t="s">
        <v>148</v>
      </c>
      <c r="B3" s="1368" t="s">
        <v>151</v>
      </c>
      <c r="C3" s="1369"/>
      <c r="D3" s="1368" t="s">
        <v>152</v>
      </c>
      <c r="E3" s="1369"/>
      <c r="F3" s="1370" t="s">
        <v>157</v>
      </c>
      <c r="G3" s="1371"/>
      <c r="H3" s="1366" t="s">
        <v>158</v>
      </c>
    </row>
    <row r="4" spans="1:8" ht="31.5" customHeight="1" x14ac:dyDescent="0.2">
      <c r="A4" s="1365"/>
      <c r="B4" s="400"/>
      <c r="C4" s="401" t="s">
        <v>150</v>
      </c>
      <c r="D4" s="400"/>
      <c r="E4" s="401" t="s">
        <v>149</v>
      </c>
      <c r="F4" s="402" t="s">
        <v>155</v>
      </c>
      <c r="G4" s="403" t="s">
        <v>156</v>
      </c>
      <c r="H4" s="1367"/>
    </row>
    <row r="5" spans="1:8" ht="30" customHeight="1" x14ac:dyDescent="0.2">
      <c r="A5" s="414" t="s">
        <v>193</v>
      </c>
      <c r="B5" s="419" t="s">
        <v>219</v>
      </c>
      <c r="C5" s="405">
        <v>7</v>
      </c>
      <c r="D5" s="415">
        <v>118088</v>
      </c>
      <c r="E5" s="416">
        <v>21.3</v>
      </c>
      <c r="F5" s="417">
        <v>7143</v>
      </c>
      <c r="G5" s="417">
        <v>53638</v>
      </c>
      <c r="H5" s="418">
        <v>539559</v>
      </c>
    </row>
    <row r="6" spans="1:8" ht="30" customHeight="1" x14ac:dyDescent="0.2">
      <c r="A6" s="406" t="s">
        <v>194</v>
      </c>
      <c r="B6" s="254">
        <v>571719</v>
      </c>
      <c r="C6" s="407">
        <v>3.3</v>
      </c>
      <c r="D6" s="254">
        <v>125458</v>
      </c>
      <c r="E6" s="329">
        <v>21.9</v>
      </c>
      <c r="F6" s="241">
        <v>6487</v>
      </c>
      <c r="G6" s="241">
        <v>46483</v>
      </c>
      <c r="H6" s="245">
        <v>610878</v>
      </c>
    </row>
    <row r="7" spans="1:8" ht="30" customHeight="1" x14ac:dyDescent="0.2">
      <c r="A7" s="406" t="s">
        <v>195</v>
      </c>
      <c r="B7" s="254">
        <v>584051</v>
      </c>
      <c r="C7" s="407">
        <v>2.2000000000000002</v>
      </c>
      <c r="D7" s="254">
        <v>125600</v>
      </c>
      <c r="E7" s="329">
        <v>21.5</v>
      </c>
      <c r="F7" s="241">
        <v>6336</v>
      </c>
      <c r="G7" s="241">
        <v>41187</v>
      </c>
      <c r="H7" s="245">
        <v>675966</v>
      </c>
    </row>
    <row r="8" spans="1:8" ht="30" customHeight="1" x14ac:dyDescent="0.2">
      <c r="A8" s="406" t="s">
        <v>196</v>
      </c>
      <c r="B8" s="254">
        <v>591869</v>
      </c>
      <c r="C8" s="407">
        <v>1.3</v>
      </c>
      <c r="D8" s="257">
        <v>136507</v>
      </c>
      <c r="E8" s="329">
        <v>23.1</v>
      </c>
      <c r="F8" s="241">
        <v>6153</v>
      </c>
      <c r="G8" s="241">
        <v>36517</v>
      </c>
      <c r="H8" s="245">
        <v>728629</v>
      </c>
    </row>
    <row r="9" spans="1:8" ht="30" customHeight="1" x14ac:dyDescent="0.2">
      <c r="A9" s="408" t="s">
        <v>141</v>
      </c>
      <c r="B9" s="404">
        <v>614537</v>
      </c>
      <c r="C9" s="420">
        <v>3.8</v>
      </c>
      <c r="D9" s="242">
        <v>145901</v>
      </c>
      <c r="E9" s="421">
        <v>23.7</v>
      </c>
      <c r="F9" s="412">
        <v>3707</v>
      </c>
      <c r="G9" s="412">
        <v>32181</v>
      </c>
      <c r="H9" s="413">
        <v>809031</v>
      </c>
    </row>
    <row r="10" spans="1:8" ht="30" customHeight="1" x14ac:dyDescent="0.2">
      <c r="A10" s="422" t="s">
        <v>142</v>
      </c>
      <c r="B10" s="240">
        <v>617620</v>
      </c>
      <c r="C10" s="423">
        <v>0.5</v>
      </c>
      <c r="D10" s="404">
        <v>120077</v>
      </c>
      <c r="E10" s="416">
        <v>19.399999999999999</v>
      </c>
      <c r="F10" s="417">
        <v>2830</v>
      </c>
      <c r="G10" s="417">
        <v>25790</v>
      </c>
      <c r="H10" s="418">
        <v>853060</v>
      </c>
    </row>
    <row r="11" spans="1:8" ht="30" customHeight="1" x14ac:dyDescent="0.2">
      <c r="A11" s="406" t="s">
        <v>143</v>
      </c>
      <c r="B11" s="424">
        <v>610018</v>
      </c>
      <c r="C11" s="407">
        <v>-1.2</v>
      </c>
      <c r="D11" s="254">
        <v>126130</v>
      </c>
      <c r="E11" s="329">
        <v>20.7</v>
      </c>
      <c r="F11" s="241">
        <v>2837</v>
      </c>
      <c r="G11" s="241">
        <v>26284</v>
      </c>
      <c r="H11" s="245">
        <v>871356</v>
      </c>
    </row>
    <row r="12" spans="1:8" ht="30" customHeight="1" x14ac:dyDescent="0.2">
      <c r="A12" s="406" t="s">
        <v>144</v>
      </c>
      <c r="B12" s="254">
        <v>597080</v>
      </c>
      <c r="C12" s="407">
        <v>-2.1</v>
      </c>
      <c r="D12" s="254">
        <v>131532</v>
      </c>
      <c r="E12" s="329">
        <v>22</v>
      </c>
      <c r="F12" s="241">
        <v>2844</v>
      </c>
      <c r="G12" s="241">
        <v>20940</v>
      </c>
      <c r="H12" s="245">
        <v>885712</v>
      </c>
    </row>
    <row r="13" spans="1:8" ht="30" customHeight="1" x14ac:dyDescent="0.2">
      <c r="A13" s="406" t="s">
        <v>145</v>
      </c>
      <c r="B13" s="419" t="s">
        <v>220</v>
      </c>
      <c r="C13" s="407">
        <v>-2.9</v>
      </c>
      <c r="D13" s="254">
        <v>115092</v>
      </c>
      <c r="E13" s="329">
        <v>19.899999999999999</v>
      </c>
      <c r="F13" s="241">
        <v>2847</v>
      </c>
      <c r="G13" s="241">
        <v>19747</v>
      </c>
      <c r="H13" s="245">
        <v>916484</v>
      </c>
    </row>
    <row r="14" spans="1:8" ht="30" customHeight="1" x14ac:dyDescent="0.2">
      <c r="A14" s="408" t="s">
        <v>146</v>
      </c>
      <c r="B14" s="409">
        <v>560180</v>
      </c>
      <c r="C14" s="410">
        <v>-0.7</v>
      </c>
      <c r="D14" s="409">
        <v>110413</v>
      </c>
      <c r="E14" s="411">
        <v>19.7</v>
      </c>
      <c r="F14" s="412">
        <v>2848</v>
      </c>
      <c r="G14" s="412">
        <v>25789</v>
      </c>
      <c r="H14" s="413">
        <v>951477</v>
      </c>
    </row>
    <row r="15" spans="1:8" ht="30" customHeight="1" x14ac:dyDescent="0.2">
      <c r="A15" s="425" t="s">
        <v>147</v>
      </c>
      <c r="B15" s="426">
        <v>553687</v>
      </c>
      <c r="C15" s="427">
        <v>-1.2</v>
      </c>
      <c r="D15" s="426">
        <v>112565</v>
      </c>
      <c r="E15" s="317">
        <v>20.3</v>
      </c>
      <c r="F15" s="168">
        <v>2852</v>
      </c>
      <c r="G15" s="168">
        <v>17504</v>
      </c>
      <c r="H15" s="318">
        <v>970059</v>
      </c>
    </row>
    <row r="16" spans="1:8" ht="30" customHeight="1" x14ac:dyDescent="0.2">
      <c r="A16" s="406" t="s">
        <v>197</v>
      </c>
      <c r="B16" s="254">
        <v>541802</v>
      </c>
      <c r="C16" s="407">
        <v>-2.1</v>
      </c>
      <c r="D16" s="254">
        <v>117310</v>
      </c>
      <c r="E16" s="329">
        <v>21.7</v>
      </c>
      <c r="F16" s="241">
        <v>2153</v>
      </c>
      <c r="G16" s="241">
        <v>18427</v>
      </c>
      <c r="H16" s="244">
        <v>979680</v>
      </c>
    </row>
    <row r="17" spans="1:8" ht="30" customHeight="1" x14ac:dyDescent="0.2">
      <c r="A17" s="406" t="s">
        <v>198</v>
      </c>
      <c r="B17" s="254">
        <v>525637</v>
      </c>
      <c r="C17" s="407">
        <v>-3</v>
      </c>
      <c r="D17" s="254">
        <v>126945</v>
      </c>
      <c r="E17" s="329">
        <v>24.2</v>
      </c>
      <c r="F17" s="241">
        <v>2156</v>
      </c>
      <c r="G17" s="254">
        <v>16263</v>
      </c>
      <c r="H17" s="245">
        <v>989614</v>
      </c>
    </row>
    <row r="18" spans="1:8" ht="30" customHeight="1" x14ac:dyDescent="0.2">
      <c r="A18" s="406" t="s">
        <v>199</v>
      </c>
      <c r="B18" s="254">
        <v>529413</v>
      </c>
      <c r="C18" s="328">
        <v>0.7</v>
      </c>
      <c r="D18" s="246">
        <v>158303</v>
      </c>
      <c r="E18" s="253">
        <v>29.9</v>
      </c>
      <c r="F18" s="241">
        <v>2164</v>
      </c>
      <c r="G18" s="254">
        <v>12724</v>
      </c>
      <c r="H18" s="245">
        <v>1006987</v>
      </c>
    </row>
    <row r="19" spans="1:8" ht="30" customHeight="1" x14ac:dyDescent="0.2">
      <c r="A19" s="428" t="s">
        <v>202</v>
      </c>
      <c r="B19" s="257">
        <v>526368</v>
      </c>
      <c r="C19" s="332">
        <v>-0.6</v>
      </c>
      <c r="D19" s="251">
        <v>154045</v>
      </c>
      <c r="E19" s="255">
        <v>29.3</v>
      </c>
      <c r="F19" s="256">
        <v>2161</v>
      </c>
      <c r="G19" s="257">
        <v>11803</v>
      </c>
      <c r="H19" s="243">
        <v>1037792</v>
      </c>
    </row>
    <row r="20" spans="1:8" ht="30" customHeight="1" x14ac:dyDescent="0.2">
      <c r="A20" s="425" t="s">
        <v>204</v>
      </c>
      <c r="B20" s="426">
        <v>531737</v>
      </c>
      <c r="C20" s="429">
        <v>1</v>
      </c>
      <c r="D20" s="240">
        <v>123693</v>
      </c>
      <c r="E20" s="317">
        <v>23.3</v>
      </c>
      <c r="F20" s="168">
        <v>2170</v>
      </c>
      <c r="G20" s="168">
        <v>10873</v>
      </c>
      <c r="H20" s="318">
        <v>1087103</v>
      </c>
    </row>
    <row r="21" spans="1:8" ht="30" customHeight="1" x14ac:dyDescent="0.2">
      <c r="A21" s="406" t="s">
        <v>259</v>
      </c>
      <c r="B21" s="254">
        <v>557465</v>
      </c>
      <c r="C21" s="328">
        <v>4.8</v>
      </c>
      <c r="D21" s="246">
        <v>102759</v>
      </c>
      <c r="E21" s="329">
        <v>18.399999999999999</v>
      </c>
      <c r="F21" s="315">
        <v>2172</v>
      </c>
      <c r="G21" s="315">
        <v>12028</v>
      </c>
      <c r="H21" s="430">
        <v>1142875</v>
      </c>
    </row>
    <row r="22" spans="1:8" ht="30" customHeight="1" x14ac:dyDescent="0.2">
      <c r="A22" s="428" t="s">
        <v>260</v>
      </c>
      <c r="B22" s="257">
        <v>559718</v>
      </c>
      <c r="C22" s="332">
        <v>0.4</v>
      </c>
      <c r="D22" s="251">
        <v>109579</v>
      </c>
      <c r="E22" s="329">
        <v>19.600000000000001</v>
      </c>
      <c r="F22" s="256">
        <v>2174</v>
      </c>
      <c r="G22" s="256">
        <v>13901</v>
      </c>
      <c r="H22" s="333">
        <v>1176390</v>
      </c>
    </row>
    <row r="23" spans="1:8" ht="30" customHeight="1" x14ac:dyDescent="0.2">
      <c r="A23" s="428" t="s">
        <v>262</v>
      </c>
      <c r="B23" s="257">
        <v>549893</v>
      </c>
      <c r="C23" s="332">
        <v>-1.8</v>
      </c>
      <c r="D23" s="251">
        <v>111313</v>
      </c>
      <c r="E23" s="450">
        <v>20.2</v>
      </c>
      <c r="F23" s="256">
        <v>2175</v>
      </c>
      <c r="G23" s="256">
        <v>17322</v>
      </c>
      <c r="H23" s="333">
        <v>1219503</v>
      </c>
    </row>
    <row r="24" spans="1:8" ht="30" customHeight="1" x14ac:dyDescent="0.2">
      <c r="A24" s="498" t="s">
        <v>283</v>
      </c>
      <c r="B24" s="499">
        <v>545062</v>
      </c>
      <c r="C24" s="500">
        <v>-0.9</v>
      </c>
      <c r="D24" s="242">
        <v>110684</v>
      </c>
      <c r="E24" s="501">
        <v>20.3</v>
      </c>
      <c r="F24" s="502">
        <v>2176</v>
      </c>
      <c r="G24" s="502">
        <v>24139</v>
      </c>
      <c r="H24" s="503">
        <v>1236997</v>
      </c>
    </row>
    <row r="25" spans="1:8" ht="30" customHeight="1" x14ac:dyDescent="0.2">
      <c r="A25" s="492" t="s">
        <v>277</v>
      </c>
      <c r="B25" s="404">
        <v>557266</v>
      </c>
      <c r="C25" s="493">
        <v>2.2000000000000002</v>
      </c>
      <c r="D25" s="494">
        <v>114255</v>
      </c>
      <c r="E25" s="495">
        <v>20.5</v>
      </c>
      <c r="F25" s="496">
        <v>2177</v>
      </c>
      <c r="G25" s="496">
        <v>31127</v>
      </c>
      <c r="H25" s="497">
        <v>1251386</v>
      </c>
    </row>
    <row r="26" spans="1:8" ht="30" customHeight="1" x14ac:dyDescent="0.2">
      <c r="A26" s="428" t="s">
        <v>296</v>
      </c>
      <c r="B26" s="257">
        <v>560616</v>
      </c>
      <c r="C26" s="332">
        <v>0.6</v>
      </c>
      <c r="D26" s="251">
        <v>131600</v>
      </c>
      <c r="E26" s="450">
        <v>23.5</v>
      </c>
      <c r="F26" s="256">
        <v>2179</v>
      </c>
      <c r="G26" s="256">
        <v>39135</v>
      </c>
      <c r="H26" s="333">
        <v>1244697</v>
      </c>
    </row>
    <row r="27" spans="1:8" ht="30" customHeight="1" x14ac:dyDescent="0.2">
      <c r="A27" s="428" t="s">
        <v>297</v>
      </c>
      <c r="B27" s="257">
        <v>558217</v>
      </c>
      <c r="C27" s="332">
        <v>-0.4</v>
      </c>
      <c r="D27" s="251">
        <v>139893</v>
      </c>
      <c r="E27" s="450">
        <v>25.1</v>
      </c>
      <c r="F27" s="256">
        <v>2381</v>
      </c>
      <c r="G27" s="256">
        <v>43879</v>
      </c>
      <c r="H27" s="243">
        <v>1240306</v>
      </c>
    </row>
    <row r="28" spans="1:8" ht="30" customHeight="1" x14ac:dyDescent="0.2">
      <c r="A28" s="428" t="s">
        <v>300</v>
      </c>
      <c r="B28" s="257">
        <v>547442</v>
      </c>
      <c r="C28" s="332">
        <v>-1.9</v>
      </c>
      <c r="D28" s="251">
        <v>137001</v>
      </c>
      <c r="E28" s="450">
        <v>25</v>
      </c>
      <c r="F28" s="256">
        <v>2562</v>
      </c>
      <c r="G28" s="256">
        <v>49238</v>
      </c>
      <c r="H28" s="243">
        <v>1240122</v>
      </c>
    </row>
    <row r="29" spans="1:8" ht="30" customHeight="1" thickBot="1" x14ac:dyDescent="0.25">
      <c r="A29" s="431" t="s">
        <v>315</v>
      </c>
      <c r="B29" s="323">
        <v>548755</v>
      </c>
      <c r="C29" s="324">
        <v>0.2</v>
      </c>
      <c r="D29" s="258">
        <v>138163</v>
      </c>
      <c r="E29" s="319">
        <v>25.2</v>
      </c>
      <c r="F29" s="330">
        <v>2563</v>
      </c>
      <c r="G29" s="330">
        <v>40639</v>
      </c>
      <c r="H29" s="827">
        <v>1216519</v>
      </c>
    </row>
    <row r="30" spans="1:8" ht="30.75" customHeight="1" x14ac:dyDescent="0.2">
      <c r="A30" s="1362" t="s">
        <v>264</v>
      </c>
      <c r="B30" s="1362"/>
      <c r="C30" s="1362"/>
      <c r="D30" s="1362"/>
      <c r="E30" s="1362"/>
      <c r="F30" s="1362"/>
      <c r="G30" s="1362"/>
      <c r="H30" s="1362"/>
    </row>
  </sheetData>
  <mergeCells count="7">
    <mergeCell ref="A30:H30"/>
    <mergeCell ref="A1:H1"/>
    <mergeCell ref="A3:A4"/>
    <mergeCell ref="H3:H4"/>
    <mergeCell ref="D3:E3"/>
    <mergeCell ref="B3:C3"/>
    <mergeCell ref="F3:G3"/>
  </mergeCells>
  <phoneticPr fontId="26"/>
  <pageMargins left="0.94488188976377963" right="0.74803149606299213" top="0.78740157480314965" bottom="0.47244094488188981" header="0.51181102362204722" footer="0.31496062992125984"/>
  <pageSetup paperSize="9" scale="96" orientation="portrait" r:id="rId1"/>
  <headerFooter alignWithMargins="0">
    <oddFooter>&amp;C&amp;12－ 規模等12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27"/>
  <sheetViews>
    <sheetView defaultGridColor="0" view="pageBreakPreview" colorId="22" zoomScaleNormal="87" zoomScaleSheetLayoutView="100" workbookViewId="0">
      <selection activeCell="K7" sqref="K7"/>
    </sheetView>
  </sheetViews>
  <sheetFormatPr defaultColWidth="10.69921875" defaultRowHeight="47.25" customHeight="1" x14ac:dyDescent="0.2"/>
  <cols>
    <col min="1" max="1" width="1.69921875" style="70" customWidth="1"/>
    <col min="2" max="2" width="2.19921875" style="70" customWidth="1"/>
    <col min="3" max="3" width="1.69921875" style="70" customWidth="1"/>
    <col min="4" max="4" width="18.19921875" style="70" customWidth="1"/>
    <col min="5" max="5" width="1.3984375" style="70" customWidth="1"/>
    <col min="6" max="6" width="8.5" style="663" customWidth="1"/>
    <col min="7" max="7" width="6.19921875" style="664" customWidth="1"/>
    <col min="8" max="8" width="8.5" style="663" customWidth="1"/>
    <col min="9" max="9" width="6.19921875" style="664" customWidth="1"/>
    <col min="10" max="10" width="8.5" style="663" customWidth="1"/>
    <col min="11" max="11" width="6.19921875" style="664" customWidth="1"/>
    <col min="12" max="12" width="10.69921875" style="662" customWidth="1"/>
    <col min="13" max="16384" width="10.69921875" style="58"/>
  </cols>
  <sheetData>
    <row r="1" spans="1:12" ht="40.5" customHeight="1" x14ac:dyDescent="0.2">
      <c r="A1" s="919" t="s">
        <v>341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627"/>
    </row>
    <row r="2" spans="1:12" ht="28.5" customHeight="1" thickBot="1" x14ac:dyDescent="0.25">
      <c r="A2" s="59"/>
      <c r="B2" s="59"/>
      <c r="C2" s="59"/>
      <c r="D2" s="59"/>
      <c r="E2" s="59"/>
      <c r="F2" s="628"/>
      <c r="G2" s="629"/>
      <c r="H2" s="628"/>
      <c r="I2" s="629"/>
      <c r="J2" s="628"/>
      <c r="K2" s="630" t="s">
        <v>61</v>
      </c>
      <c r="L2" s="631"/>
    </row>
    <row r="3" spans="1:12" ht="33" customHeight="1" x14ac:dyDescent="0.2">
      <c r="A3" s="903" t="s">
        <v>91</v>
      </c>
      <c r="B3" s="904"/>
      <c r="C3" s="904"/>
      <c r="D3" s="904"/>
      <c r="E3" s="905"/>
      <c r="F3" s="895" t="s">
        <v>342</v>
      </c>
      <c r="G3" s="896"/>
      <c r="H3" s="895" t="s">
        <v>343</v>
      </c>
      <c r="I3" s="896"/>
      <c r="J3" s="895" t="s">
        <v>60</v>
      </c>
      <c r="K3" s="898"/>
      <c r="L3" s="901"/>
    </row>
    <row r="4" spans="1:12" ht="15.95" customHeight="1" x14ac:dyDescent="0.2">
      <c r="A4" s="906"/>
      <c r="B4" s="907"/>
      <c r="C4" s="907"/>
      <c r="D4" s="907"/>
      <c r="E4" s="908"/>
      <c r="F4" s="899" t="s">
        <v>212</v>
      </c>
      <c r="G4" s="912" t="s">
        <v>213</v>
      </c>
      <c r="H4" s="920" t="s">
        <v>214</v>
      </c>
      <c r="I4" s="922" t="s">
        <v>80</v>
      </c>
      <c r="J4" s="924" t="s">
        <v>215</v>
      </c>
      <c r="K4" s="925" t="s">
        <v>216</v>
      </c>
      <c r="L4" s="902"/>
    </row>
    <row r="5" spans="1:12" ht="15.95" customHeight="1" x14ac:dyDescent="0.2">
      <c r="A5" s="909"/>
      <c r="B5" s="910"/>
      <c r="C5" s="910"/>
      <c r="D5" s="910"/>
      <c r="E5" s="911"/>
      <c r="F5" s="900"/>
      <c r="G5" s="913"/>
      <c r="H5" s="921"/>
      <c r="I5" s="923"/>
      <c r="J5" s="921"/>
      <c r="K5" s="926"/>
      <c r="L5" s="902"/>
    </row>
    <row r="6" spans="1:12" ht="39.950000000000003" customHeight="1" x14ac:dyDescent="0.2">
      <c r="A6" s="61"/>
      <c r="B6" s="894" t="s">
        <v>92</v>
      </c>
      <c r="C6" s="894"/>
      <c r="D6" s="894"/>
      <c r="E6" s="60"/>
      <c r="F6" s="62">
        <v>138163</v>
      </c>
      <c r="G6" s="763">
        <v>25.2</v>
      </c>
      <c r="H6" s="62">
        <v>137001</v>
      </c>
      <c r="I6" s="763">
        <v>25</v>
      </c>
      <c r="J6" s="764">
        <v>1162</v>
      </c>
      <c r="K6" s="765">
        <v>0.8</v>
      </c>
      <c r="L6" s="745"/>
    </row>
    <row r="7" spans="1:12" ht="39.950000000000003" customHeight="1" x14ac:dyDescent="0.2">
      <c r="A7" s="61"/>
      <c r="B7" s="894" t="s">
        <v>93</v>
      </c>
      <c r="C7" s="894"/>
      <c r="D7" s="894"/>
      <c r="E7" s="60"/>
      <c r="F7" s="63">
        <v>41654</v>
      </c>
      <c r="G7" s="766">
        <v>7.6</v>
      </c>
      <c r="H7" s="63">
        <v>38624</v>
      </c>
      <c r="I7" s="766">
        <v>7</v>
      </c>
      <c r="J7" s="767">
        <v>3030</v>
      </c>
      <c r="K7" s="768">
        <v>7.8</v>
      </c>
      <c r="L7" s="770"/>
    </row>
    <row r="8" spans="1:12" ht="39.950000000000003" customHeight="1" x14ac:dyDescent="0.2">
      <c r="A8" s="64"/>
      <c r="B8" s="897" t="s">
        <v>94</v>
      </c>
      <c r="C8" s="897"/>
      <c r="D8" s="897"/>
      <c r="E8" s="65"/>
      <c r="F8" s="66">
        <v>19718</v>
      </c>
      <c r="G8" s="769">
        <v>3.6</v>
      </c>
      <c r="H8" s="66">
        <v>19480</v>
      </c>
      <c r="I8" s="769">
        <v>3.6</v>
      </c>
      <c r="J8" s="636">
        <v>238</v>
      </c>
      <c r="K8" s="637">
        <v>1.2</v>
      </c>
      <c r="L8" s="771"/>
    </row>
    <row r="9" spans="1:12" ht="39.950000000000003" customHeight="1" x14ac:dyDescent="0.2">
      <c r="A9" s="64"/>
      <c r="B9" s="897" t="s">
        <v>95</v>
      </c>
      <c r="C9" s="897"/>
      <c r="D9" s="897"/>
      <c r="E9" s="65"/>
      <c r="F9" s="66">
        <v>449</v>
      </c>
      <c r="G9" s="769">
        <v>0.1</v>
      </c>
      <c r="H9" s="66">
        <v>344</v>
      </c>
      <c r="I9" s="769">
        <v>0.1</v>
      </c>
      <c r="J9" s="636">
        <v>105</v>
      </c>
      <c r="K9" s="637">
        <v>30.5</v>
      </c>
      <c r="L9" s="638"/>
    </row>
    <row r="10" spans="1:12" ht="39.950000000000003" customHeight="1" x14ac:dyDescent="0.2">
      <c r="A10" s="67"/>
      <c r="B10" s="894" t="s">
        <v>96</v>
      </c>
      <c r="C10" s="894"/>
      <c r="D10" s="894"/>
      <c r="E10" s="68"/>
      <c r="F10" s="63">
        <v>126900</v>
      </c>
      <c r="G10" s="769">
        <v>23.1</v>
      </c>
      <c r="H10" s="63">
        <v>128100</v>
      </c>
      <c r="I10" s="769">
        <v>23.4</v>
      </c>
      <c r="J10" s="767">
        <v>-1200</v>
      </c>
      <c r="K10" s="768">
        <v>-0.9</v>
      </c>
      <c r="L10" s="745"/>
    </row>
    <row r="11" spans="1:12" ht="39.950000000000003" customHeight="1" x14ac:dyDescent="0.2">
      <c r="A11" s="67"/>
      <c r="B11" s="894" t="s">
        <v>97</v>
      </c>
      <c r="C11" s="894"/>
      <c r="D11" s="894"/>
      <c r="E11" s="68"/>
      <c r="F11" s="63">
        <v>309</v>
      </c>
      <c r="G11" s="766">
        <v>0.1</v>
      </c>
      <c r="H11" s="63">
        <v>316</v>
      </c>
      <c r="I11" s="766">
        <v>0.1</v>
      </c>
      <c r="J11" s="767">
        <v>-7</v>
      </c>
      <c r="K11" s="768">
        <v>-2.2000000000000002</v>
      </c>
      <c r="L11" s="635"/>
    </row>
    <row r="12" spans="1:12" ht="39.950000000000003" customHeight="1" x14ac:dyDescent="0.2">
      <c r="A12" s="67"/>
      <c r="B12" s="894" t="s">
        <v>98</v>
      </c>
      <c r="C12" s="894"/>
      <c r="D12" s="894"/>
      <c r="E12" s="68"/>
      <c r="F12" s="639">
        <v>3057</v>
      </c>
      <c r="G12" s="632">
        <v>0.6</v>
      </c>
      <c r="H12" s="63">
        <v>2850</v>
      </c>
      <c r="I12" s="766">
        <v>0.5</v>
      </c>
      <c r="J12" s="633">
        <v>207</v>
      </c>
      <c r="K12" s="634">
        <v>7.3</v>
      </c>
      <c r="L12" s="772"/>
    </row>
    <row r="13" spans="1:12" ht="39.950000000000003" customHeight="1" x14ac:dyDescent="0.2">
      <c r="A13" s="67"/>
      <c r="B13" s="894" t="s">
        <v>99</v>
      </c>
      <c r="C13" s="894"/>
      <c r="D13" s="894"/>
      <c r="E13" s="68"/>
      <c r="F13" s="639">
        <v>9784</v>
      </c>
      <c r="G13" s="632">
        <v>1.7</v>
      </c>
      <c r="H13" s="63">
        <v>9876</v>
      </c>
      <c r="I13" s="766">
        <v>1.8</v>
      </c>
      <c r="J13" s="633">
        <v>-92</v>
      </c>
      <c r="K13" s="634">
        <v>-0.9</v>
      </c>
      <c r="L13" s="771"/>
    </row>
    <row r="14" spans="1:12" ht="39.950000000000003" customHeight="1" x14ac:dyDescent="0.2">
      <c r="A14" s="67"/>
      <c r="B14" s="894" t="s">
        <v>100</v>
      </c>
      <c r="C14" s="894"/>
      <c r="D14" s="894"/>
      <c r="E14" s="68"/>
      <c r="F14" s="639">
        <v>54896</v>
      </c>
      <c r="G14" s="632">
        <v>10</v>
      </c>
      <c r="H14" s="63">
        <v>55932</v>
      </c>
      <c r="I14" s="766">
        <v>10.199999999999999</v>
      </c>
      <c r="J14" s="633">
        <v>-1036</v>
      </c>
      <c r="K14" s="634">
        <v>-1.9</v>
      </c>
      <c r="L14" s="917"/>
    </row>
    <row r="15" spans="1:12" ht="39.950000000000003" customHeight="1" x14ac:dyDescent="0.2">
      <c r="A15" s="64"/>
      <c r="B15" s="897" t="s">
        <v>101</v>
      </c>
      <c r="C15" s="897"/>
      <c r="D15" s="897"/>
      <c r="E15" s="68"/>
      <c r="F15" s="639">
        <v>15575</v>
      </c>
      <c r="G15" s="632">
        <v>2.8</v>
      </c>
      <c r="H15" s="63">
        <v>14071</v>
      </c>
      <c r="I15" s="766">
        <v>2.6</v>
      </c>
      <c r="J15" s="633">
        <v>1504</v>
      </c>
      <c r="K15" s="634">
        <v>10.7</v>
      </c>
      <c r="L15" s="918"/>
    </row>
    <row r="16" spans="1:12" ht="30" customHeight="1" x14ac:dyDescent="0.2">
      <c r="A16" s="69"/>
      <c r="B16" s="177"/>
      <c r="C16" s="178"/>
      <c r="D16" s="181" t="s">
        <v>180</v>
      </c>
      <c r="E16" s="172"/>
      <c r="F16" s="640">
        <v>0</v>
      </c>
      <c r="G16" s="641">
        <v>0</v>
      </c>
      <c r="H16" s="175">
        <v>0</v>
      </c>
      <c r="I16" s="773">
        <v>0</v>
      </c>
      <c r="J16" s="642" t="s">
        <v>288</v>
      </c>
      <c r="K16" s="643" t="s">
        <v>289</v>
      </c>
      <c r="L16" s="932"/>
    </row>
    <row r="17" spans="1:12" ht="30" customHeight="1" x14ac:dyDescent="0.2">
      <c r="A17" s="69"/>
      <c r="B17" s="177"/>
      <c r="C17" s="179"/>
      <c r="D17" s="182" t="s">
        <v>181</v>
      </c>
      <c r="E17" s="173"/>
      <c r="F17" s="644">
        <v>0</v>
      </c>
      <c r="G17" s="645">
        <v>0</v>
      </c>
      <c r="H17" s="774">
        <v>0</v>
      </c>
      <c r="I17" s="775">
        <v>0</v>
      </c>
      <c r="J17" s="646" t="s">
        <v>288</v>
      </c>
      <c r="K17" s="647" t="s">
        <v>289</v>
      </c>
      <c r="L17" s="933"/>
    </row>
    <row r="18" spans="1:12" ht="30" customHeight="1" x14ac:dyDescent="0.2">
      <c r="A18" s="61"/>
      <c r="B18" s="176"/>
      <c r="C18" s="180"/>
      <c r="D18" s="183" t="s">
        <v>258</v>
      </c>
      <c r="E18" s="174"/>
      <c r="F18" s="648">
        <v>15575</v>
      </c>
      <c r="G18" s="649">
        <v>2.8</v>
      </c>
      <c r="H18" s="776">
        <v>14071</v>
      </c>
      <c r="I18" s="777">
        <v>2.6</v>
      </c>
      <c r="J18" s="650">
        <v>1504</v>
      </c>
      <c r="K18" s="651">
        <v>10.7</v>
      </c>
      <c r="L18" s="933"/>
    </row>
    <row r="19" spans="1:12" ht="39.950000000000003" customHeight="1" x14ac:dyDescent="0.2">
      <c r="A19" s="782"/>
      <c r="B19" s="928" t="s">
        <v>102</v>
      </c>
      <c r="C19" s="928"/>
      <c r="D19" s="928"/>
      <c r="E19" s="783"/>
      <c r="F19" s="491">
        <v>65707</v>
      </c>
      <c r="G19" s="794">
        <v>12</v>
      </c>
      <c r="H19" s="491">
        <v>62092</v>
      </c>
      <c r="I19" s="794">
        <v>11.3</v>
      </c>
      <c r="J19" s="795">
        <v>3615</v>
      </c>
      <c r="K19" s="796">
        <v>5.8</v>
      </c>
      <c r="L19" s="933"/>
    </row>
    <row r="20" spans="1:12" ht="30" customHeight="1" x14ac:dyDescent="0.2">
      <c r="A20" s="784"/>
      <c r="B20" s="785"/>
      <c r="C20" s="786"/>
      <c r="D20" s="787" t="s">
        <v>201</v>
      </c>
      <c r="E20" s="788"/>
      <c r="F20" s="490">
        <v>25400</v>
      </c>
      <c r="G20" s="797">
        <v>4.5999999999999996</v>
      </c>
      <c r="H20" s="490">
        <v>26500</v>
      </c>
      <c r="I20" s="797">
        <v>4.8</v>
      </c>
      <c r="J20" s="798">
        <v>-1100</v>
      </c>
      <c r="K20" s="799">
        <v>-4.2</v>
      </c>
      <c r="L20" s="746"/>
    </row>
    <row r="21" spans="1:12" ht="30" customHeight="1" x14ac:dyDescent="0.2">
      <c r="A21" s="789"/>
      <c r="B21" s="790"/>
      <c r="C21" s="791"/>
      <c r="D21" s="792" t="s">
        <v>302</v>
      </c>
      <c r="E21" s="793"/>
      <c r="F21" s="800">
        <v>40307</v>
      </c>
      <c r="G21" s="801">
        <v>7.3</v>
      </c>
      <c r="H21" s="800">
        <v>35592</v>
      </c>
      <c r="I21" s="801">
        <v>6.5</v>
      </c>
      <c r="J21" s="802">
        <v>4715</v>
      </c>
      <c r="K21" s="803">
        <v>13.2</v>
      </c>
      <c r="L21" s="652"/>
    </row>
    <row r="22" spans="1:12" s="826" customFormat="1" ht="39.950000000000003" customHeight="1" thickBot="1" x14ac:dyDescent="0.25">
      <c r="A22" s="820"/>
      <c r="B22" s="927" t="s">
        <v>103</v>
      </c>
      <c r="C22" s="927"/>
      <c r="D22" s="927"/>
      <c r="E22" s="821"/>
      <c r="F22" s="822">
        <v>72543</v>
      </c>
      <c r="G22" s="823">
        <v>13.2</v>
      </c>
      <c r="H22" s="833">
        <v>78756</v>
      </c>
      <c r="I22" s="834">
        <v>14.4</v>
      </c>
      <c r="J22" s="824">
        <v>-6213</v>
      </c>
      <c r="K22" s="825">
        <v>-7.9</v>
      </c>
      <c r="L22" s="915"/>
    </row>
    <row r="23" spans="1:12" ht="42" customHeight="1" thickBot="1" x14ac:dyDescent="0.25">
      <c r="A23" s="929" t="s">
        <v>217</v>
      </c>
      <c r="B23" s="930"/>
      <c r="C23" s="930"/>
      <c r="D23" s="930"/>
      <c r="E23" s="931"/>
      <c r="F23" s="654">
        <v>548755</v>
      </c>
      <c r="G23" s="653">
        <v>100</v>
      </c>
      <c r="H23" s="335">
        <v>547442</v>
      </c>
      <c r="I23" s="835">
        <v>100</v>
      </c>
      <c r="J23" s="655">
        <v>1313</v>
      </c>
      <c r="K23" s="656">
        <v>0.2</v>
      </c>
      <c r="L23" s="916"/>
    </row>
    <row r="24" spans="1:12" ht="3" customHeight="1" x14ac:dyDescent="0.2">
      <c r="A24" s="177"/>
      <c r="B24" s="169"/>
      <c r="C24" s="169"/>
      <c r="D24" s="169"/>
      <c r="E24" s="170"/>
      <c r="F24" s="657"/>
      <c r="G24" s="658"/>
      <c r="H24" s="657"/>
      <c r="I24" s="658"/>
      <c r="J24" s="659"/>
      <c r="K24" s="660"/>
      <c r="L24" s="661"/>
    </row>
    <row r="25" spans="1:12" ht="24.95" customHeight="1" x14ac:dyDescent="0.2">
      <c r="A25" s="200"/>
      <c r="B25" s="914"/>
      <c r="C25" s="914"/>
      <c r="D25" s="914"/>
      <c r="E25" s="914"/>
      <c r="F25" s="914"/>
      <c r="G25" s="914"/>
      <c r="H25" s="914"/>
      <c r="I25" s="914"/>
      <c r="J25" s="914"/>
      <c r="K25" s="914"/>
    </row>
    <row r="26" spans="1:12" ht="21" customHeight="1" x14ac:dyDescent="0.2"/>
    <row r="27" spans="1:12" s="250" customFormat="1" ht="28.5" customHeight="1" x14ac:dyDescent="0.2">
      <c r="A27" s="70"/>
      <c r="B27" s="70"/>
      <c r="C27" s="70"/>
      <c r="D27" s="70"/>
      <c r="E27" s="70"/>
      <c r="F27" s="665"/>
      <c r="G27" s="666"/>
      <c r="H27" s="665"/>
      <c r="I27" s="666"/>
      <c r="J27" s="665"/>
      <c r="K27" s="666"/>
      <c r="L27" s="667"/>
    </row>
  </sheetData>
  <mergeCells count="29">
    <mergeCell ref="A1:K1"/>
    <mergeCell ref="H4:H5"/>
    <mergeCell ref="I4:I5"/>
    <mergeCell ref="J4:J5"/>
    <mergeCell ref="K4:K5"/>
    <mergeCell ref="L3:L5"/>
    <mergeCell ref="A3:E5"/>
    <mergeCell ref="G4:G5"/>
    <mergeCell ref="B25:K25"/>
    <mergeCell ref="L22:L23"/>
    <mergeCell ref="B15:D15"/>
    <mergeCell ref="L14:L15"/>
    <mergeCell ref="B22:D22"/>
    <mergeCell ref="B19:D19"/>
    <mergeCell ref="A23:E23"/>
    <mergeCell ref="B9:D9"/>
    <mergeCell ref="B14:D14"/>
    <mergeCell ref="B13:D13"/>
    <mergeCell ref="L16:L19"/>
    <mergeCell ref="F3:G3"/>
    <mergeCell ref="B8:D8"/>
    <mergeCell ref="H3:I3"/>
    <mergeCell ref="J3:K3"/>
    <mergeCell ref="F4:F5"/>
    <mergeCell ref="B6:D6"/>
    <mergeCell ref="B7:D7"/>
    <mergeCell ref="B12:D12"/>
    <mergeCell ref="B11:D11"/>
    <mergeCell ref="B10:D10"/>
  </mergeCells>
  <phoneticPr fontId="4"/>
  <pageMargins left="0.6692913385826772" right="7.874015748031496E-2" top="0.78740157480314965" bottom="0.43307086614173229" header="0.51181102362204722" footer="0.31496062992125984"/>
  <pageSetup paperSize="9" orientation="portrait" r:id="rId1"/>
  <headerFooter alignWithMargins="0">
    <oddFooter>&amp;C&amp;12－ 規模等 2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view="pageBreakPreview" zoomScaleNormal="100" zoomScaleSheetLayoutView="100" workbookViewId="0">
      <selection activeCell="J6" sqref="J6"/>
    </sheetView>
  </sheetViews>
  <sheetFormatPr defaultColWidth="7.19921875" defaultRowHeight="17.25" x14ac:dyDescent="0.15"/>
  <cols>
    <col min="1" max="1" width="0.296875" style="512" customWidth="1"/>
    <col min="2" max="2" width="1.09765625" style="512" customWidth="1"/>
    <col min="3" max="3" width="5.19921875" style="512" customWidth="1"/>
    <col min="4" max="4" width="19.19921875" style="513" customWidth="1"/>
    <col min="5" max="5" width="2.5" style="513" customWidth="1"/>
    <col min="6" max="6" width="1.19921875" style="512" customWidth="1"/>
    <col min="7" max="8" width="11.796875" style="512" customWidth="1"/>
    <col min="9" max="9" width="9.19921875" style="596" customWidth="1"/>
    <col min="10" max="10" width="6" style="597" bestFit="1" customWidth="1"/>
    <col min="11" max="11" width="0.8984375" style="598" customWidth="1"/>
    <col min="12" max="12" width="5.09765625" style="517" customWidth="1"/>
    <col min="13" max="13" width="7.19921875" style="737"/>
    <col min="14" max="14" width="7.19921875" style="513"/>
    <col min="15" max="16384" width="7.19921875" style="512"/>
  </cols>
  <sheetData>
    <row r="1" spans="2:15" s="511" customFormat="1" ht="34.5" customHeight="1" x14ac:dyDescent="0.2">
      <c r="B1" s="934" t="s">
        <v>327</v>
      </c>
      <c r="C1" s="934"/>
      <c r="D1" s="934"/>
      <c r="E1" s="934"/>
      <c r="F1" s="934"/>
      <c r="G1" s="934"/>
      <c r="H1" s="934"/>
      <c r="I1" s="934"/>
      <c r="J1" s="934"/>
      <c r="K1" s="934"/>
      <c r="L1" s="510"/>
      <c r="M1" s="736"/>
      <c r="N1" s="735"/>
    </row>
    <row r="2" spans="2:15" ht="20.25" customHeight="1" thickBot="1" x14ac:dyDescent="0.2">
      <c r="B2" s="512" t="s">
        <v>328</v>
      </c>
      <c r="D2" s="513" t="s">
        <v>328</v>
      </c>
      <c r="I2" s="514"/>
      <c r="J2" s="515"/>
      <c r="K2" s="516" t="s">
        <v>61</v>
      </c>
    </row>
    <row r="3" spans="2:15" s="511" customFormat="1" ht="30" customHeight="1" x14ac:dyDescent="0.2">
      <c r="B3" s="935" t="s">
        <v>329</v>
      </c>
      <c r="C3" s="936"/>
      <c r="D3" s="936"/>
      <c r="E3" s="936"/>
      <c r="F3" s="937"/>
      <c r="G3" s="941" t="s">
        <v>330</v>
      </c>
      <c r="H3" s="941" t="s">
        <v>331</v>
      </c>
      <c r="I3" s="943" t="s">
        <v>60</v>
      </c>
      <c r="J3" s="944"/>
      <c r="K3" s="945"/>
      <c r="L3" s="510"/>
      <c r="M3" s="736"/>
      <c r="N3" s="735"/>
    </row>
    <row r="4" spans="2:15" s="511" customFormat="1" ht="30" customHeight="1" x14ac:dyDescent="0.2">
      <c r="B4" s="938"/>
      <c r="C4" s="939"/>
      <c r="D4" s="939"/>
      <c r="E4" s="939"/>
      <c r="F4" s="940"/>
      <c r="G4" s="942"/>
      <c r="H4" s="942"/>
      <c r="I4" s="518" t="s">
        <v>332</v>
      </c>
      <c r="J4" s="946" t="s">
        <v>333</v>
      </c>
      <c r="K4" s="947"/>
      <c r="L4" s="510"/>
      <c r="M4" s="738"/>
      <c r="N4" s="739"/>
      <c r="O4" s="519"/>
    </row>
    <row r="5" spans="2:15" s="511" customFormat="1" ht="36" customHeight="1" x14ac:dyDescent="0.2">
      <c r="B5" s="520"/>
      <c r="C5" s="948" t="s">
        <v>62</v>
      </c>
      <c r="D5" s="948"/>
      <c r="E5" s="948"/>
      <c r="F5" s="521"/>
      <c r="G5" s="522">
        <v>4760</v>
      </c>
      <c r="H5" s="522">
        <v>4944</v>
      </c>
      <c r="I5" s="523">
        <v>-184</v>
      </c>
      <c r="J5" s="524">
        <v>-3.7</v>
      </c>
      <c r="K5" s="525"/>
      <c r="L5" s="526"/>
      <c r="M5" s="736"/>
      <c r="N5" s="740"/>
      <c r="O5" s="527"/>
    </row>
    <row r="6" spans="2:15" s="511" customFormat="1" ht="36" customHeight="1" x14ac:dyDescent="0.2">
      <c r="B6" s="528"/>
      <c r="C6" s="949" t="s">
        <v>63</v>
      </c>
      <c r="D6" s="949"/>
      <c r="E6" s="949"/>
      <c r="F6" s="529"/>
      <c r="G6" s="530">
        <v>27400</v>
      </c>
      <c r="H6" s="530">
        <v>26545</v>
      </c>
      <c r="I6" s="531">
        <v>855</v>
      </c>
      <c r="J6" s="532">
        <v>3.2</v>
      </c>
      <c r="K6" s="533"/>
      <c r="L6" s="526"/>
      <c r="M6" s="736"/>
      <c r="N6" s="740"/>
      <c r="O6" s="527"/>
    </row>
    <row r="7" spans="2:15" s="511" customFormat="1" ht="36" customHeight="1" x14ac:dyDescent="0.2">
      <c r="B7" s="534"/>
      <c r="C7" s="950" t="s">
        <v>286</v>
      </c>
      <c r="D7" s="950"/>
      <c r="E7" s="950"/>
      <c r="F7" s="536"/>
      <c r="G7" s="537">
        <v>32160</v>
      </c>
      <c r="H7" s="537">
        <v>31489</v>
      </c>
      <c r="I7" s="538">
        <v>671</v>
      </c>
      <c r="J7" s="539">
        <v>2.1</v>
      </c>
      <c r="K7" s="540"/>
      <c r="L7" s="526"/>
      <c r="M7" s="736"/>
      <c r="N7" s="740"/>
      <c r="O7" s="527"/>
    </row>
    <row r="8" spans="2:15" s="511" customFormat="1" ht="36" customHeight="1" x14ac:dyDescent="0.2">
      <c r="B8" s="541"/>
      <c r="C8" s="948" t="s">
        <v>64</v>
      </c>
      <c r="D8" s="948"/>
      <c r="E8" s="948"/>
      <c r="F8" s="542"/>
      <c r="G8" s="543">
        <v>40101</v>
      </c>
      <c r="H8" s="543">
        <v>39156</v>
      </c>
      <c r="I8" s="544">
        <v>945</v>
      </c>
      <c r="J8" s="545">
        <v>2.4</v>
      </c>
      <c r="K8" s="525"/>
      <c r="L8" s="526"/>
      <c r="M8" s="736"/>
      <c r="N8" s="740"/>
      <c r="O8" s="527"/>
    </row>
    <row r="9" spans="2:15" s="511" customFormat="1" ht="36" customHeight="1" x14ac:dyDescent="0.2">
      <c r="B9" s="546"/>
      <c r="C9" s="951" t="s">
        <v>65</v>
      </c>
      <c r="D9" s="951"/>
      <c r="E9" s="951"/>
      <c r="F9" s="547"/>
      <c r="G9" s="548">
        <v>396</v>
      </c>
      <c r="H9" s="548">
        <v>297</v>
      </c>
      <c r="I9" s="549">
        <v>99</v>
      </c>
      <c r="J9" s="550">
        <v>33.299999999999997</v>
      </c>
      <c r="K9" s="551"/>
      <c r="L9" s="526"/>
      <c r="M9" s="736"/>
      <c r="N9" s="740"/>
      <c r="O9" s="527"/>
    </row>
    <row r="10" spans="2:15" s="511" customFormat="1" ht="36" customHeight="1" x14ac:dyDescent="0.2">
      <c r="B10" s="546"/>
      <c r="C10" s="951" t="s">
        <v>66</v>
      </c>
      <c r="D10" s="951"/>
      <c r="E10" s="951"/>
      <c r="F10" s="547"/>
      <c r="G10" s="548">
        <v>1223</v>
      </c>
      <c r="H10" s="548">
        <v>1213</v>
      </c>
      <c r="I10" s="549">
        <v>10</v>
      </c>
      <c r="J10" s="550">
        <v>0.8</v>
      </c>
      <c r="K10" s="551"/>
      <c r="L10" s="526"/>
      <c r="M10" s="738"/>
      <c r="N10" s="739"/>
      <c r="O10" s="519"/>
    </row>
    <row r="11" spans="2:15" s="511" customFormat="1" ht="36" customHeight="1" x14ac:dyDescent="0.2">
      <c r="B11" s="546"/>
      <c r="C11" s="951" t="s">
        <v>67</v>
      </c>
      <c r="D11" s="951"/>
      <c r="E11" s="951"/>
      <c r="F11" s="547"/>
      <c r="G11" s="548">
        <v>30949</v>
      </c>
      <c r="H11" s="548">
        <v>32394</v>
      </c>
      <c r="I11" s="549">
        <v>-1445</v>
      </c>
      <c r="J11" s="550">
        <v>-4.5</v>
      </c>
      <c r="K11" s="551"/>
      <c r="L11" s="526"/>
      <c r="M11" s="736"/>
      <c r="N11" s="740"/>
      <c r="O11" s="527"/>
    </row>
    <row r="12" spans="2:15" s="511" customFormat="1" ht="36" customHeight="1" x14ac:dyDescent="0.2">
      <c r="B12" s="546"/>
      <c r="C12" s="951" t="s">
        <v>68</v>
      </c>
      <c r="D12" s="951"/>
      <c r="E12" s="951"/>
      <c r="F12" s="547"/>
      <c r="G12" s="548">
        <v>2433</v>
      </c>
      <c r="H12" s="548">
        <v>2413</v>
      </c>
      <c r="I12" s="549">
        <v>20</v>
      </c>
      <c r="J12" s="550">
        <v>0.8</v>
      </c>
      <c r="K12" s="551"/>
      <c r="L12" s="526"/>
      <c r="M12" s="736"/>
      <c r="N12" s="740"/>
      <c r="O12" s="527"/>
    </row>
    <row r="13" spans="2:15" s="511" customFormat="1" ht="36" customHeight="1" x14ac:dyDescent="0.2">
      <c r="B13" s="546"/>
      <c r="C13" s="951" t="s">
        <v>69</v>
      </c>
      <c r="D13" s="951"/>
      <c r="E13" s="951"/>
      <c r="F13" s="547"/>
      <c r="G13" s="548">
        <v>1078</v>
      </c>
      <c r="H13" s="548">
        <v>1176</v>
      </c>
      <c r="I13" s="549">
        <v>-98</v>
      </c>
      <c r="J13" s="550">
        <v>-8.3000000000000007</v>
      </c>
      <c r="K13" s="551"/>
      <c r="L13" s="526"/>
      <c r="M13" s="736"/>
      <c r="N13" s="740"/>
      <c r="O13" s="527"/>
    </row>
    <row r="14" spans="2:15" s="511" customFormat="1" ht="36" customHeight="1" x14ac:dyDescent="0.2">
      <c r="B14" s="546"/>
      <c r="C14" s="951" t="s">
        <v>71</v>
      </c>
      <c r="D14" s="951"/>
      <c r="E14" s="951"/>
      <c r="F14" s="547"/>
      <c r="G14" s="548">
        <v>1678</v>
      </c>
      <c r="H14" s="548">
        <v>1263</v>
      </c>
      <c r="I14" s="549">
        <v>415</v>
      </c>
      <c r="J14" s="550">
        <v>32.9</v>
      </c>
      <c r="K14" s="551"/>
      <c r="L14" s="526"/>
      <c r="M14" s="736"/>
      <c r="N14" s="740"/>
      <c r="O14" s="527"/>
    </row>
    <row r="15" spans="2:15" s="511" customFormat="1" ht="36" customHeight="1" x14ac:dyDescent="0.2">
      <c r="B15" s="546"/>
      <c r="C15" s="951" t="s">
        <v>72</v>
      </c>
      <c r="D15" s="951"/>
      <c r="E15" s="951"/>
      <c r="F15" s="547"/>
      <c r="G15" s="548">
        <v>10960</v>
      </c>
      <c r="H15" s="548">
        <v>10531</v>
      </c>
      <c r="I15" s="549">
        <v>429</v>
      </c>
      <c r="J15" s="550">
        <v>4.0999999999999996</v>
      </c>
      <c r="K15" s="551"/>
      <c r="L15" s="526"/>
      <c r="M15" s="736"/>
      <c r="N15" s="740"/>
      <c r="O15" s="527"/>
    </row>
    <row r="16" spans="2:15" s="511" customFormat="1" ht="36" customHeight="1" x14ac:dyDescent="0.2">
      <c r="B16" s="546"/>
      <c r="C16" s="951" t="s">
        <v>70</v>
      </c>
      <c r="D16" s="951"/>
      <c r="E16" s="951"/>
      <c r="F16" s="547"/>
      <c r="G16" s="548">
        <v>16892</v>
      </c>
      <c r="H16" s="548">
        <v>16769</v>
      </c>
      <c r="I16" s="549">
        <v>123</v>
      </c>
      <c r="J16" s="550">
        <v>0.7</v>
      </c>
      <c r="K16" s="551"/>
      <c r="L16" s="526"/>
      <c r="M16" s="736"/>
      <c r="N16" s="740"/>
      <c r="O16" s="527"/>
    </row>
    <row r="17" spans="2:15" s="511" customFormat="1" ht="36" customHeight="1" thickBot="1" x14ac:dyDescent="0.25">
      <c r="B17" s="552"/>
      <c r="C17" s="952" t="s">
        <v>73</v>
      </c>
      <c r="D17" s="952"/>
      <c r="E17" s="952"/>
      <c r="F17" s="553"/>
      <c r="G17" s="554">
        <v>293</v>
      </c>
      <c r="H17" s="554">
        <v>300</v>
      </c>
      <c r="I17" s="555">
        <v>-7</v>
      </c>
      <c r="J17" s="556">
        <v>-2.2999999999999998</v>
      </c>
      <c r="K17" s="557"/>
      <c r="L17" s="526"/>
      <c r="M17" s="736"/>
      <c r="N17" s="740"/>
      <c r="O17" s="527"/>
    </row>
    <row r="18" spans="2:15" s="511" customFormat="1" ht="45" customHeight="1" thickBot="1" x14ac:dyDescent="0.25">
      <c r="B18" s="558"/>
      <c r="C18" s="953" t="s">
        <v>74</v>
      </c>
      <c r="D18" s="953"/>
      <c r="E18" s="559" t="s">
        <v>334</v>
      </c>
      <c r="F18" s="560"/>
      <c r="G18" s="554">
        <v>138163</v>
      </c>
      <c r="H18" s="554">
        <v>137001</v>
      </c>
      <c r="I18" s="555">
        <v>1162</v>
      </c>
      <c r="J18" s="556">
        <v>0.8</v>
      </c>
      <c r="K18" s="557"/>
      <c r="L18" s="526"/>
      <c r="M18" s="736"/>
      <c r="N18" s="740"/>
    </row>
    <row r="19" spans="2:15" s="511" customFormat="1" ht="24.75" customHeight="1" x14ac:dyDescent="0.2">
      <c r="B19" s="954"/>
      <c r="C19" s="954"/>
      <c r="D19" s="954"/>
      <c r="E19" s="954"/>
      <c r="F19" s="954"/>
      <c r="G19" s="954"/>
      <c r="H19" s="954"/>
      <c r="I19" s="954"/>
      <c r="J19" s="954"/>
      <c r="K19" s="954"/>
      <c r="L19" s="510"/>
      <c r="M19" s="736"/>
      <c r="N19" s="740"/>
    </row>
    <row r="20" spans="2:15" ht="10.5" customHeight="1" thickBot="1" x14ac:dyDescent="0.2">
      <c r="B20" s="561"/>
      <c r="C20" s="561"/>
      <c r="D20" s="562"/>
      <c r="E20" s="563"/>
      <c r="F20" s="564"/>
      <c r="G20" s="56"/>
      <c r="H20" s="56"/>
      <c r="I20" s="565"/>
      <c r="J20" s="566"/>
      <c r="K20" s="567"/>
      <c r="M20" s="736"/>
      <c r="N20" s="740"/>
    </row>
    <row r="21" spans="2:15" s="511" customFormat="1" ht="39.950000000000003" customHeight="1" x14ac:dyDescent="0.2">
      <c r="B21" s="568"/>
      <c r="C21" s="569" t="s">
        <v>75</v>
      </c>
      <c r="D21" s="570" t="s">
        <v>153</v>
      </c>
      <c r="E21" s="571" t="s">
        <v>335</v>
      </c>
      <c r="F21" s="572"/>
      <c r="G21" s="573">
        <v>41654</v>
      </c>
      <c r="H21" s="573">
        <v>38624</v>
      </c>
      <c r="I21" s="574">
        <v>3030</v>
      </c>
      <c r="J21" s="575">
        <v>7.8</v>
      </c>
      <c r="K21" s="576"/>
      <c r="L21" s="510"/>
      <c r="M21" s="736"/>
      <c r="N21" s="740"/>
    </row>
    <row r="22" spans="2:15" s="511" customFormat="1" ht="39.950000000000003" customHeight="1" x14ac:dyDescent="0.2">
      <c r="B22" s="577"/>
      <c r="C22" s="536" t="s">
        <v>76</v>
      </c>
      <c r="D22" s="535" t="s">
        <v>154</v>
      </c>
      <c r="E22" s="578" t="s">
        <v>336</v>
      </c>
      <c r="F22" s="579"/>
      <c r="G22" s="580">
        <v>31223</v>
      </c>
      <c r="H22" s="580">
        <v>32059</v>
      </c>
      <c r="I22" s="581">
        <v>-836</v>
      </c>
      <c r="J22" s="582">
        <v>-2.6</v>
      </c>
      <c r="K22" s="583"/>
      <c r="L22" s="510"/>
      <c r="M22" s="736"/>
      <c r="N22" s="735"/>
    </row>
    <row r="23" spans="2:15" s="511" customFormat="1" ht="39.950000000000003" customHeight="1" thickBot="1" x14ac:dyDescent="0.25">
      <c r="B23" s="584"/>
      <c r="C23" s="585" t="s">
        <v>76</v>
      </c>
      <c r="D23" s="586" t="s">
        <v>77</v>
      </c>
      <c r="E23" s="587" t="s">
        <v>337</v>
      </c>
      <c r="F23" s="588"/>
      <c r="G23" s="589">
        <v>24173</v>
      </c>
      <c r="H23" s="589">
        <v>21985</v>
      </c>
      <c r="I23" s="590">
        <v>2188</v>
      </c>
      <c r="J23" s="591">
        <v>10</v>
      </c>
      <c r="K23" s="592"/>
      <c r="L23" s="510"/>
      <c r="M23" s="736"/>
      <c r="N23" s="735"/>
    </row>
    <row r="24" spans="2:15" s="511" customFormat="1" ht="45" customHeight="1" thickBot="1" x14ac:dyDescent="0.25">
      <c r="B24" s="955" t="s">
        <v>203</v>
      </c>
      <c r="C24" s="956"/>
      <c r="D24" s="956"/>
      <c r="E24" s="956"/>
      <c r="F24" s="957"/>
      <c r="G24" s="57">
        <v>124421</v>
      </c>
      <c r="H24" s="57">
        <v>121581</v>
      </c>
      <c r="I24" s="593">
        <v>2840</v>
      </c>
      <c r="J24" s="594">
        <v>2.2999999999999998</v>
      </c>
      <c r="K24" s="595"/>
      <c r="L24" s="510"/>
      <c r="M24" s="736"/>
      <c r="N24" s="735"/>
    </row>
  </sheetData>
  <mergeCells count="22">
    <mergeCell ref="C10:E10"/>
    <mergeCell ref="C17:E17"/>
    <mergeCell ref="C18:D18"/>
    <mergeCell ref="B19:K19"/>
    <mergeCell ref="B24:F24"/>
    <mergeCell ref="C11:E11"/>
    <mergeCell ref="C12:E12"/>
    <mergeCell ref="C13:E13"/>
    <mergeCell ref="C14:E14"/>
    <mergeCell ref="C15:E15"/>
    <mergeCell ref="C16:E16"/>
    <mergeCell ref="C5:E5"/>
    <mergeCell ref="C6:E6"/>
    <mergeCell ref="C7:E7"/>
    <mergeCell ref="C8:E8"/>
    <mergeCell ref="C9:E9"/>
    <mergeCell ref="B1:K1"/>
    <mergeCell ref="B3:F4"/>
    <mergeCell ref="G3:G4"/>
    <mergeCell ref="H3:H4"/>
    <mergeCell ref="I3:K3"/>
    <mergeCell ref="J4:K4"/>
  </mergeCells>
  <phoneticPr fontId="40"/>
  <printOptions horizontalCentered="1"/>
  <pageMargins left="0.6692913385826772" right="0.27559055118110237" top="0.78740157480314965" bottom="0.47244094488188981" header="0.51181102362204722" footer="0.31496062992125984"/>
  <pageSetup paperSize="9" firstPageNumber="5" orientation="portrait" useFirstPageNumber="1" horizontalDpi="4294967292" r:id="rId1"/>
  <headerFooter alignWithMargins="0">
    <oddFooter>&amp;C&amp;"ＭＳ Ｐ明朝,標準"&amp;12－ 規模等 3 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6" transitionEvaluation="1" transitionEntry="1">
    <pageSetUpPr fitToPage="1"/>
  </sheetPr>
  <dimension ref="A1:T27"/>
  <sheetViews>
    <sheetView showGridLines="0" view="pageBreakPreview" zoomScaleNormal="75" zoomScaleSheetLayoutView="100" workbookViewId="0">
      <pane xSplit="3" ySplit="5" topLeftCell="D6" activePane="bottomRight" state="frozen"/>
      <selection activeCell="D14" sqref="D14:D16"/>
      <selection pane="topRight" activeCell="D14" sqref="D14:D16"/>
      <selection pane="bottomLeft" activeCell="D14" sqref="D14:D16"/>
      <selection pane="bottomRight" activeCell="I16" sqref="I16"/>
    </sheetView>
  </sheetViews>
  <sheetFormatPr defaultColWidth="10.69921875" defaultRowHeight="17.25" x14ac:dyDescent="0.2"/>
  <cols>
    <col min="1" max="1" width="2.69921875" style="51" customWidth="1"/>
    <col min="2" max="2" width="12.69921875" style="51" customWidth="1"/>
    <col min="3" max="3" width="2.69921875" style="51" customWidth="1"/>
    <col min="4" max="4" width="10.69921875" style="51" customWidth="1"/>
    <col min="5" max="5" width="5.69921875" style="52" customWidth="1"/>
    <col min="6" max="6" width="10.69921875" style="51" customWidth="1"/>
    <col min="7" max="7" width="5.69921875" style="52" customWidth="1"/>
    <col min="8" max="8" width="10.69921875" style="53" customWidth="1"/>
    <col min="9" max="9" width="6.69921875" style="55" customWidth="1"/>
    <col min="10" max="10" width="13.5" style="624" customWidth="1"/>
    <col min="11" max="11" width="2.69921875" style="51" customWidth="1"/>
    <col min="12" max="13" width="13.69921875" style="51" customWidth="1"/>
    <col min="14" max="18" width="12.69921875" style="51" customWidth="1"/>
    <col min="19" max="20" width="8.69921875" style="51" customWidth="1"/>
    <col min="21" max="16384" width="10.69921875" style="51"/>
  </cols>
  <sheetData>
    <row r="1" spans="1:20" s="1" customFormat="1" ht="45" customHeight="1" x14ac:dyDescent="0.2">
      <c r="A1" s="858" t="s">
        <v>344</v>
      </c>
      <c r="B1" s="858"/>
      <c r="C1" s="960"/>
      <c r="D1" s="960"/>
      <c r="E1" s="960"/>
      <c r="F1" s="960"/>
      <c r="G1" s="960"/>
      <c r="H1" s="960"/>
      <c r="I1" s="960"/>
      <c r="J1" s="621"/>
    </row>
    <row r="2" spans="1:20" s="1" customFormat="1" ht="27.75" customHeight="1" thickBot="1" x14ac:dyDescent="0.25">
      <c r="A2" s="21" t="s">
        <v>78</v>
      </c>
      <c r="B2" s="21"/>
      <c r="C2" s="21" t="s">
        <v>78</v>
      </c>
      <c r="D2" s="22"/>
      <c r="E2" s="23"/>
      <c r="F2" s="22"/>
      <c r="G2" s="23"/>
      <c r="H2" s="24"/>
      <c r="I2" s="25" t="s">
        <v>132</v>
      </c>
      <c r="J2" s="621"/>
    </row>
    <row r="3" spans="1:20" s="1" customFormat="1" ht="35.1" customHeight="1" x14ac:dyDescent="0.2">
      <c r="A3" s="961" t="s">
        <v>237</v>
      </c>
      <c r="B3" s="962"/>
      <c r="C3" s="963"/>
      <c r="D3" s="970" t="s">
        <v>313</v>
      </c>
      <c r="E3" s="971"/>
      <c r="F3" s="972" t="s">
        <v>312</v>
      </c>
      <c r="G3" s="973"/>
      <c r="H3" s="970" t="s">
        <v>82</v>
      </c>
      <c r="I3" s="974"/>
      <c r="J3" s="622"/>
    </row>
    <row r="4" spans="1:20" s="1" customFormat="1" ht="18" customHeight="1" x14ac:dyDescent="0.2">
      <c r="A4" s="964"/>
      <c r="B4" s="965"/>
      <c r="C4" s="966"/>
      <c r="D4" s="975" t="s">
        <v>79</v>
      </c>
      <c r="E4" s="977" t="s">
        <v>80</v>
      </c>
      <c r="F4" s="979" t="s">
        <v>238</v>
      </c>
      <c r="G4" s="981" t="s">
        <v>80</v>
      </c>
      <c r="H4" s="983" t="s">
        <v>4</v>
      </c>
      <c r="I4" s="958" t="s">
        <v>5</v>
      </c>
      <c r="J4" s="622"/>
    </row>
    <row r="5" spans="1:20" s="1" customFormat="1" ht="18" customHeight="1" x14ac:dyDescent="0.2">
      <c r="A5" s="967"/>
      <c r="B5" s="968"/>
      <c r="C5" s="969"/>
      <c r="D5" s="976"/>
      <c r="E5" s="978"/>
      <c r="F5" s="980"/>
      <c r="G5" s="982"/>
      <c r="H5" s="984"/>
      <c r="I5" s="959"/>
      <c r="J5" s="622"/>
      <c r="K5" s="26"/>
    </row>
    <row r="6" spans="1:20" s="1" customFormat="1" ht="45" customHeight="1" x14ac:dyDescent="0.2">
      <c r="A6" s="27"/>
      <c r="B6" s="28" t="s">
        <v>239</v>
      </c>
      <c r="C6" s="29"/>
      <c r="D6" s="778">
        <v>1066</v>
      </c>
      <c r="E6" s="599">
        <v>0.2</v>
      </c>
      <c r="F6" s="778">
        <v>1078</v>
      </c>
      <c r="G6" s="599">
        <v>0.2</v>
      </c>
      <c r="H6" s="30">
        <v>-12</v>
      </c>
      <c r="I6" s="31">
        <v>-1.1000000000000001</v>
      </c>
      <c r="J6" s="779"/>
      <c r="S6" s="32"/>
      <c r="T6" s="32"/>
    </row>
    <row r="7" spans="1:20" s="1" customFormat="1" ht="45" customHeight="1" x14ac:dyDescent="0.2">
      <c r="A7" s="27"/>
      <c r="B7" s="28" t="s">
        <v>240</v>
      </c>
      <c r="C7" s="29"/>
      <c r="D7" s="778">
        <v>22126</v>
      </c>
      <c r="E7" s="599">
        <v>4.0999999999999996</v>
      </c>
      <c r="F7" s="778">
        <v>21423</v>
      </c>
      <c r="G7" s="599">
        <v>3.9</v>
      </c>
      <c r="H7" s="30">
        <v>703</v>
      </c>
      <c r="I7" s="31">
        <v>3.3</v>
      </c>
      <c r="J7" s="453"/>
      <c r="S7" s="32"/>
      <c r="T7" s="32"/>
    </row>
    <row r="8" spans="1:20" s="1" customFormat="1" ht="45" customHeight="1" x14ac:dyDescent="0.2">
      <c r="A8" s="27"/>
      <c r="B8" s="28" t="s">
        <v>241</v>
      </c>
      <c r="C8" s="33"/>
      <c r="D8" s="778">
        <v>50451</v>
      </c>
      <c r="E8" s="599">
        <v>9.1999999999999993</v>
      </c>
      <c r="F8" s="778">
        <v>52598</v>
      </c>
      <c r="G8" s="599">
        <v>9.6</v>
      </c>
      <c r="H8" s="30">
        <v>-2147</v>
      </c>
      <c r="I8" s="31">
        <v>-4.0999999999999996</v>
      </c>
      <c r="J8" s="780"/>
      <c r="S8" s="32"/>
      <c r="T8" s="32"/>
    </row>
    <row r="9" spans="1:20" s="1" customFormat="1" ht="45" customHeight="1" x14ac:dyDescent="0.2">
      <c r="A9" s="27"/>
      <c r="B9" s="28" t="s">
        <v>242</v>
      </c>
      <c r="C9" s="33"/>
      <c r="D9" s="778">
        <v>34617</v>
      </c>
      <c r="E9" s="599">
        <v>6.3</v>
      </c>
      <c r="F9" s="778">
        <v>31132</v>
      </c>
      <c r="G9" s="599">
        <v>5.7</v>
      </c>
      <c r="H9" s="30">
        <v>3485</v>
      </c>
      <c r="I9" s="31">
        <v>11.2</v>
      </c>
      <c r="J9" s="453"/>
      <c r="S9" s="32"/>
      <c r="T9" s="32"/>
    </row>
    <row r="10" spans="1:20" s="1" customFormat="1" ht="45" customHeight="1" x14ac:dyDescent="0.2">
      <c r="A10" s="27"/>
      <c r="B10" s="28" t="s">
        <v>243</v>
      </c>
      <c r="C10" s="33"/>
      <c r="D10" s="778">
        <v>2342</v>
      </c>
      <c r="E10" s="599">
        <v>0.4</v>
      </c>
      <c r="F10" s="778">
        <v>2303</v>
      </c>
      <c r="G10" s="599">
        <v>0.4</v>
      </c>
      <c r="H10" s="30">
        <v>39</v>
      </c>
      <c r="I10" s="31">
        <v>1.7</v>
      </c>
      <c r="J10" s="453"/>
      <c r="S10" s="32"/>
      <c r="T10" s="32"/>
    </row>
    <row r="11" spans="1:20" s="1" customFormat="1" ht="51" customHeight="1" x14ac:dyDescent="0.2">
      <c r="A11" s="27"/>
      <c r="B11" s="28" t="s">
        <v>244</v>
      </c>
      <c r="C11" s="33"/>
      <c r="D11" s="778">
        <v>37093</v>
      </c>
      <c r="E11" s="599">
        <v>6.8</v>
      </c>
      <c r="F11" s="778">
        <v>37999</v>
      </c>
      <c r="G11" s="599">
        <v>6.9</v>
      </c>
      <c r="H11" s="30">
        <v>-906</v>
      </c>
      <c r="I11" s="31">
        <v>-2.4</v>
      </c>
      <c r="J11" s="453"/>
      <c r="S11" s="32"/>
      <c r="T11" s="32"/>
    </row>
    <row r="12" spans="1:20" s="1" customFormat="1" ht="45" customHeight="1" x14ac:dyDescent="0.2">
      <c r="A12" s="27"/>
      <c r="B12" s="28" t="s">
        <v>245</v>
      </c>
      <c r="C12" s="33"/>
      <c r="D12" s="778">
        <v>55434</v>
      </c>
      <c r="E12" s="599">
        <v>10.1</v>
      </c>
      <c r="F12" s="778">
        <v>58191</v>
      </c>
      <c r="G12" s="599">
        <v>10.6</v>
      </c>
      <c r="H12" s="30">
        <v>-2757</v>
      </c>
      <c r="I12" s="31">
        <v>-4.7</v>
      </c>
      <c r="J12" s="453"/>
      <c r="S12" s="32"/>
      <c r="T12" s="32"/>
    </row>
    <row r="13" spans="1:20" s="1" customFormat="1" ht="45" customHeight="1" x14ac:dyDescent="0.2">
      <c r="A13" s="27"/>
      <c r="B13" s="28" t="s">
        <v>246</v>
      </c>
      <c r="C13" s="33"/>
      <c r="D13" s="778">
        <v>58662</v>
      </c>
      <c r="E13" s="599">
        <v>10.7</v>
      </c>
      <c r="F13" s="778">
        <v>60160</v>
      </c>
      <c r="G13" s="599">
        <v>11</v>
      </c>
      <c r="H13" s="30">
        <v>-1498</v>
      </c>
      <c r="I13" s="31">
        <v>-2.5</v>
      </c>
      <c r="J13" s="453"/>
      <c r="S13" s="32"/>
      <c r="T13" s="32"/>
    </row>
    <row r="14" spans="1:20" s="1" customFormat="1" ht="45" customHeight="1" x14ac:dyDescent="0.2">
      <c r="A14" s="27"/>
      <c r="B14" s="28" t="s">
        <v>247</v>
      </c>
      <c r="C14" s="33"/>
      <c r="D14" s="778">
        <v>25142</v>
      </c>
      <c r="E14" s="599">
        <v>4.5999999999999996</v>
      </c>
      <c r="F14" s="778">
        <v>24447</v>
      </c>
      <c r="G14" s="599">
        <v>4.5</v>
      </c>
      <c r="H14" s="30">
        <v>695</v>
      </c>
      <c r="I14" s="31">
        <v>2.8</v>
      </c>
      <c r="J14" s="453"/>
      <c r="S14" s="32"/>
      <c r="T14" s="32"/>
    </row>
    <row r="15" spans="1:20" s="1" customFormat="1" ht="45" customHeight="1" x14ac:dyDescent="0.2">
      <c r="A15" s="27"/>
      <c r="B15" s="28" t="s">
        <v>248</v>
      </c>
      <c r="C15" s="33"/>
      <c r="D15" s="778">
        <v>108927</v>
      </c>
      <c r="E15" s="599">
        <v>19.8</v>
      </c>
      <c r="F15" s="778">
        <v>105974</v>
      </c>
      <c r="G15" s="599">
        <v>19.399999999999999</v>
      </c>
      <c r="H15" s="30">
        <v>2953</v>
      </c>
      <c r="I15" s="31">
        <v>2.8</v>
      </c>
      <c r="J15" s="453"/>
      <c r="S15" s="32"/>
      <c r="T15" s="32"/>
    </row>
    <row r="16" spans="1:20" s="1" customFormat="1" ht="45" customHeight="1" x14ac:dyDescent="0.2">
      <c r="A16" s="27"/>
      <c r="B16" s="28" t="s">
        <v>83</v>
      </c>
      <c r="C16" s="33"/>
      <c r="D16" s="778">
        <v>5253</v>
      </c>
      <c r="E16" s="599">
        <v>1</v>
      </c>
      <c r="F16" s="778">
        <v>5248</v>
      </c>
      <c r="G16" s="599">
        <v>1</v>
      </c>
      <c r="H16" s="30">
        <v>5</v>
      </c>
      <c r="I16" s="31">
        <v>0.1</v>
      </c>
      <c r="J16" s="779"/>
      <c r="S16" s="32"/>
      <c r="T16" s="32"/>
    </row>
    <row r="17" spans="1:20" s="1" customFormat="1" ht="45" customHeight="1" x14ac:dyDescent="0.2">
      <c r="A17" s="27"/>
      <c r="B17" s="28" t="s">
        <v>84</v>
      </c>
      <c r="C17" s="33"/>
      <c r="D17" s="778">
        <v>91812</v>
      </c>
      <c r="E17" s="599">
        <v>16.7</v>
      </c>
      <c r="F17" s="778">
        <v>92417</v>
      </c>
      <c r="G17" s="599">
        <v>16.899999999999999</v>
      </c>
      <c r="H17" s="30">
        <v>-605</v>
      </c>
      <c r="I17" s="31">
        <v>-0.7</v>
      </c>
      <c r="J17" s="781"/>
      <c r="S17" s="32"/>
      <c r="T17" s="32"/>
    </row>
    <row r="18" spans="1:20" s="1" customFormat="1" ht="45" customHeight="1" x14ac:dyDescent="0.2">
      <c r="A18" s="27"/>
      <c r="B18" s="28" t="s">
        <v>314</v>
      </c>
      <c r="C18" s="29"/>
      <c r="D18" s="778">
        <v>55630</v>
      </c>
      <c r="E18" s="599">
        <v>10.1</v>
      </c>
      <c r="F18" s="778">
        <v>54272</v>
      </c>
      <c r="G18" s="599">
        <v>9.9</v>
      </c>
      <c r="H18" s="30">
        <v>1358</v>
      </c>
      <c r="I18" s="31">
        <v>2.5</v>
      </c>
      <c r="J18" s="453"/>
      <c r="S18" s="32"/>
      <c r="T18" s="32"/>
    </row>
    <row r="19" spans="1:20" s="1" customFormat="1" ht="45" customHeight="1" thickBot="1" x14ac:dyDescent="0.25">
      <c r="A19" s="34"/>
      <c r="B19" s="35" t="s">
        <v>85</v>
      </c>
      <c r="C19" s="36"/>
      <c r="D19" s="600">
        <v>200</v>
      </c>
      <c r="E19" s="601">
        <v>0</v>
      </c>
      <c r="F19" s="600">
        <v>200</v>
      </c>
      <c r="G19" s="601">
        <v>0</v>
      </c>
      <c r="H19" s="37">
        <v>0</v>
      </c>
      <c r="I19" s="38">
        <v>0</v>
      </c>
      <c r="J19" s="622"/>
    </row>
    <row r="20" spans="1:20" s="1" customFormat="1" ht="45" customHeight="1" thickBot="1" x14ac:dyDescent="0.25">
      <c r="A20" s="39"/>
      <c r="B20" s="40" t="s">
        <v>86</v>
      </c>
      <c r="C20" s="41"/>
      <c r="D20" s="602">
        <v>548755</v>
      </c>
      <c r="E20" s="603">
        <v>100</v>
      </c>
      <c r="F20" s="602">
        <v>547442</v>
      </c>
      <c r="G20" s="603">
        <v>100</v>
      </c>
      <c r="H20" s="42">
        <v>1313</v>
      </c>
      <c r="I20" s="43">
        <v>0.2</v>
      </c>
      <c r="J20" s="622"/>
    </row>
    <row r="21" spans="1:20" s="49" customFormat="1" ht="24" customHeight="1" x14ac:dyDescent="0.2">
      <c r="A21" s="239"/>
      <c r="B21" s="44"/>
      <c r="C21" s="44"/>
      <c r="D21" s="45"/>
      <c r="E21" s="46"/>
      <c r="F21" s="45"/>
      <c r="G21" s="46"/>
      <c r="H21" s="47"/>
      <c r="I21" s="48"/>
      <c r="J21" s="623"/>
    </row>
    <row r="22" spans="1:20" s="49" customFormat="1" ht="12.75" customHeight="1" x14ac:dyDescent="0.2">
      <c r="A22" s="44"/>
      <c r="B22" s="44"/>
      <c r="C22" s="44"/>
      <c r="D22" s="45"/>
      <c r="E22" s="46"/>
      <c r="F22" s="45"/>
      <c r="G22" s="46"/>
      <c r="H22" s="47"/>
      <c r="I22" s="48"/>
      <c r="J22" s="623"/>
    </row>
    <row r="23" spans="1:20" ht="27" customHeight="1" x14ac:dyDescent="0.2">
      <c r="A23" s="50"/>
      <c r="B23" s="50"/>
      <c r="C23" s="50"/>
      <c r="I23" s="54"/>
    </row>
    <row r="24" spans="1:20" ht="27" customHeight="1" x14ac:dyDescent="0.2">
      <c r="A24" s="50"/>
      <c r="B24" s="50"/>
      <c r="C24" s="50"/>
      <c r="I24" s="54"/>
    </row>
    <row r="25" spans="1:20" ht="27" customHeight="1" x14ac:dyDescent="0.2"/>
    <row r="26" spans="1:20" ht="27" customHeight="1" x14ac:dyDescent="0.2"/>
    <row r="27" spans="1:20" ht="27" customHeight="1" x14ac:dyDescent="0.2"/>
  </sheetData>
  <mergeCells count="11">
    <mergeCell ref="I4:I5"/>
    <mergeCell ref="A1:I1"/>
    <mergeCell ref="A3:C5"/>
    <mergeCell ref="D3:E3"/>
    <mergeCell ref="F3:G3"/>
    <mergeCell ref="H3:I3"/>
    <mergeCell ref="D4:D5"/>
    <mergeCell ref="E4:E5"/>
    <mergeCell ref="F4:F5"/>
    <mergeCell ref="G4:G5"/>
    <mergeCell ref="H4:H5"/>
  </mergeCells>
  <phoneticPr fontId="4"/>
  <printOptions horizontalCentered="1"/>
  <pageMargins left="0.43307086614173229" right="7.874015748031496E-2" top="0.78740157480314965" bottom="0.51181102362204722" header="0.51181102362204722" footer="0.31496062992125984"/>
  <pageSetup paperSize="9" scale="99" orientation="portrait" r:id="rId1"/>
  <headerFooter alignWithMargins="0">
    <oddFooter>&amp;C&amp;12－規模等 4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39"/>
  <sheetViews>
    <sheetView defaultGridColor="0" view="pageBreakPreview" colorId="22" zoomScaleNormal="87" zoomScaleSheetLayoutView="100" workbookViewId="0">
      <selection activeCell="I15" sqref="I15"/>
    </sheetView>
  </sheetViews>
  <sheetFormatPr defaultColWidth="10.69921875" defaultRowHeight="17.25" x14ac:dyDescent="0.2"/>
  <cols>
    <col min="1" max="1" width="1.296875" style="1" customWidth="1"/>
    <col min="2" max="2" width="2.19921875" style="1" customWidth="1"/>
    <col min="3" max="3" width="1.296875" style="1" customWidth="1"/>
    <col min="4" max="4" width="2.296875" style="1" customWidth="1"/>
    <col min="5" max="5" width="1.296875" style="1" customWidth="1"/>
    <col min="6" max="6" width="14.09765625" style="1" customWidth="1"/>
    <col min="7" max="7" width="1.5" style="1" customWidth="1"/>
    <col min="8" max="8" width="9.5" style="1" customWidth="1"/>
    <col min="9" max="9" width="5.69921875" style="1" customWidth="1"/>
    <col min="10" max="10" width="9.5" style="1" customWidth="1"/>
    <col min="11" max="11" width="5.69921875" style="1" customWidth="1"/>
    <col min="12" max="12" width="9.5" style="1" customWidth="1"/>
    <col min="13" max="13" width="6.5" style="1" customWidth="1"/>
    <col min="14" max="14" width="13.3984375" style="621" bestFit="1" customWidth="1"/>
    <col min="15" max="16384" width="10.69921875" style="1"/>
  </cols>
  <sheetData>
    <row r="1" spans="1:14" ht="24" customHeight="1" x14ac:dyDescent="0.2">
      <c r="A1" s="1034" t="s">
        <v>345</v>
      </c>
      <c r="B1" s="1034"/>
      <c r="C1" s="1034"/>
      <c r="D1" s="1034"/>
      <c r="E1" s="1034"/>
      <c r="F1" s="960"/>
      <c r="G1" s="960"/>
      <c r="H1" s="960"/>
      <c r="I1" s="960"/>
      <c r="J1" s="960"/>
      <c r="K1" s="960"/>
      <c r="L1" s="960"/>
      <c r="M1" s="960"/>
    </row>
    <row r="2" spans="1:14" ht="25.5" customHeight="1" thickBo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72" t="s">
        <v>132</v>
      </c>
    </row>
    <row r="3" spans="1:14" ht="24.95" customHeight="1" x14ac:dyDescent="0.2">
      <c r="A3" s="1039" t="s">
        <v>163</v>
      </c>
      <c r="B3" s="1040"/>
      <c r="C3" s="1040"/>
      <c r="D3" s="1040"/>
      <c r="E3" s="1040"/>
      <c r="F3" s="1040"/>
      <c r="G3" s="1040"/>
      <c r="H3" s="1035" t="s">
        <v>306</v>
      </c>
      <c r="I3" s="1036"/>
      <c r="J3" s="1035" t="s">
        <v>305</v>
      </c>
      <c r="K3" s="1036"/>
      <c r="L3" s="1037" t="s">
        <v>164</v>
      </c>
      <c r="M3" s="1038"/>
      <c r="N3" s="622"/>
    </row>
    <row r="4" spans="1:14" ht="24.95" customHeight="1" x14ac:dyDescent="0.2">
      <c r="A4" s="1041"/>
      <c r="B4" s="1042"/>
      <c r="C4" s="1042"/>
      <c r="D4" s="1042"/>
      <c r="E4" s="1042"/>
      <c r="F4" s="1042"/>
      <c r="G4" s="1042"/>
      <c r="H4" s="86" t="s">
        <v>165</v>
      </c>
      <c r="I4" s="87" t="s">
        <v>166</v>
      </c>
      <c r="J4" s="86" t="s">
        <v>167</v>
      </c>
      <c r="K4" s="87" t="s">
        <v>166</v>
      </c>
      <c r="L4" s="88" t="s">
        <v>168</v>
      </c>
      <c r="M4" s="89" t="s">
        <v>5</v>
      </c>
      <c r="N4" s="622"/>
    </row>
    <row r="5" spans="1:14" ht="32.1" customHeight="1" x14ac:dyDescent="0.2">
      <c r="A5" s="90"/>
      <c r="B5" s="996" t="s">
        <v>169</v>
      </c>
      <c r="C5" s="997"/>
      <c r="D5" s="997"/>
      <c r="E5" s="997"/>
      <c r="F5" s="998"/>
      <c r="G5" s="91"/>
      <c r="H5" s="92">
        <v>132176</v>
      </c>
      <c r="I5" s="93">
        <v>24.1</v>
      </c>
      <c r="J5" s="92">
        <v>132242</v>
      </c>
      <c r="K5" s="93">
        <v>24.099999999999998</v>
      </c>
      <c r="L5" s="94">
        <v>-66</v>
      </c>
      <c r="M5" s="845" t="s">
        <v>359</v>
      </c>
      <c r="N5" s="452"/>
    </row>
    <row r="6" spans="1:14" ht="32.1" customHeight="1" x14ac:dyDescent="0.15">
      <c r="A6" s="90"/>
      <c r="B6" s="996" t="s">
        <v>170</v>
      </c>
      <c r="C6" s="997"/>
      <c r="D6" s="997"/>
      <c r="E6" s="997"/>
      <c r="F6" s="998"/>
      <c r="G6" s="91"/>
      <c r="H6" s="92">
        <v>23003</v>
      </c>
      <c r="I6" s="80">
        <v>4.2</v>
      </c>
      <c r="J6" s="92">
        <v>22463</v>
      </c>
      <c r="K6" s="80">
        <v>4.0999999999999996</v>
      </c>
      <c r="L6" s="94">
        <v>540</v>
      </c>
      <c r="M6" s="95">
        <v>2.4</v>
      </c>
      <c r="N6" s="804"/>
    </row>
    <row r="7" spans="1:14" ht="32.1" customHeight="1" x14ac:dyDescent="0.2">
      <c r="A7" s="90"/>
      <c r="B7" s="996" t="s">
        <v>171</v>
      </c>
      <c r="C7" s="997"/>
      <c r="D7" s="997"/>
      <c r="E7" s="997"/>
      <c r="F7" s="998"/>
      <c r="G7" s="91"/>
      <c r="H7" s="92">
        <v>7084</v>
      </c>
      <c r="I7" s="93">
        <v>1.3</v>
      </c>
      <c r="J7" s="92">
        <v>6824</v>
      </c>
      <c r="K7" s="93">
        <v>1.2</v>
      </c>
      <c r="L7" s="94">
        <v>260</v>
      </c>
      <c r="M7" s="95">
        <v>3.8</v>
      </c>
      <c r="N7" s="734"/>
    </row>
    <row r="8" spans="1:14" ht="32.1" customHeight="1" x14ac:dyDescent="0.2">
      <c r="A8" s="184"/>
      <c r="B8" s="1010" t="s">
        <v>182</v>
      </c>
      <c r="C8" s="995"/>
      <c r="D8" s="995"/>
      <c r="E8" s="995"/>
      <c r="F8" s="998"/>
      <c r="G8" s="91"/>
      <c r="H8" s="92">
        <v>56666</v>
      </c>
      <c r="I8" s="80">
        <v>10.3</v>
      </c>
      <c r="J8" s="92">
        <v>57373</v>
      </c>
      <c r="K8" s="80">
        <v>10.5</v>
      </c>
      <c r="L8" s="94">
        <v>-707</v>
      </c>
      <c r="M8" s="95">
        <v>-1.2</v>
      </c>
      <c r="N8" s="453"/>
    </row>
    <row r="9" spans="1:14" ht="32.1" customHeight="1" x14ac:dyDescent="0.2">
      <c r="A9" s="90"/>
      <c r="B9" s="996" t="s">
        <v>172</v>
      </c>
      <c r="C9" s="997"/>
      <c r="D9" s="997"/>
      <c r="E9" s="997"/>
      <c r="F9" s="998"/>
      <c r="G9" s="91"/>
      <c r="H9" s="92">
        <v>88264</v>
      </c>
      <c r="I9" s="93">
        <v>16.100000000000001</v>
      </c>
      <c r="J9" s="92">
        <v>89554</v>
      </c>
      <c r="K9" s="93">
        <v>16.399999999999999</v>
      </c>
      <c r="L9" s="94">
        <v>-1290</v>
      </c>
      <c r="M9" s="95">
        <v>-1.4</v>
      </c>
      <c r="N9" s="453"/>
    </row>
    <row r="10" spans="1:14" ht="32.1" customHeight="1" x14ac:dyDescent="0.2">
      <c r="A10" s="85"/>
      <c r="B10" s="1015" t="s">
        <v>173</v>
      </c>
      <c r="C10" s="1016"/>
      <c r="D10" s="1016"/>
      <c r="E10" s="1016"/>
      <c r="F10" s="1017"/>
      <c r="G10" s="171"/>
      <c r="H10" s="109">
        <v>79095</v>
      </c>
      <c r="I10" s="110">
        <v>14.4</v>
      </c>
      <c r="J10" s="109">
        <v>74918</v>
      </c>
      <c r="K10" s="110">
        <v>13.7</v>
      </c>
      <c r="L10" s="111">
        <v>4177</v>
      </c>
      <c r="M10" s="188">
        <v>5.6</v>
      </c>
      <c r="N10" s="622"/>
    </row>
    <row r="11" spans="1:14" ht="26.1" customHeight="1" x14ac:dyDescent="0.2">
      <c r="A11" s="73"/>
      <c r="B11" s="22"/>
      <c r="C11" s="198"/>
      <c r="D11" s="995" t="s">
        <v>174</v>
      </c>
      <c r="E11" s="995"/>
      <c r="F11" s="995"/>
      <c r="G11" s="185"/>
      <c r="H11" s="99">
        <v>46974</v>
      </c>
      <c r="I11" s="100">
        <v>8.6</v>
      </c>
      <c r="J11" s="99">
        <v>47370</v>
      </c>
      <c r="K11" s="100">
        <v>8.6999999999999993</v>
      </c>
      <c r="L11" s="101">
        <v>-396</v>
      </c>
      <c r="M11" s="102">
        <v>-0.8</v>
      </c>
      <c r="N11" s="453"/>
    </row>
    <row r="12" spans="1:14" ht="26.1" customHeight="1" x14ac:dyDescent="0.2">
      <c r="A12" s="73"/>
      <c r="B12" s="22"/>
      <c r="C12" s="199"/>
      <c r="D12" s="1004" t="s">
        <v>88</v>
      </c>
      <c r="E12" s="1004"/>
      <c r="F12" s="1004"/>
      <c r="G12" s="186"/>
      <c r="H12" s="79">
        <v>20160</v>
      </c>
      <c r="I12" s="80">
        <v>3.7</v>
      </c>
      <c r="J12" s="79">
        <v>15008</v>
      </c>
      <c r="K12" s="80">
        <v>2.7</v>
      </c>
      <c r="L12" s="83">
        <v>5152</v>
      </c>
      <c r="M12" s="71">
        <v>34.299999999999997</v>
      </c>
      <c r="N12" s="1000"/>
    </row>
    <row r="13" spans="1:14" ht="26.1" customHeight="1" x14ac:dyDescent="0.2">
      <c r="A13" s="73"/>
      <c r="B13" s="22"/>
      <c r="C13" s="196"/>
      <c r="D13" s="1003" t="s">
        <v>89</v>
      </c>
      <c r="E13" s="1003"/>
      <c r="F13" s="1003"/>
      <c r="G13" s="186"/>
      <c r="H13" s="79">
        <v>11539</v>
      </c>
      <c r="I13" s="80">
        <v>2.1</v>
      </c>
      <c r="J13" s="79">
        <v>11401</v>
      </c>
      <c r="K13" s="80">
        <v>2.1</v>
      </c>
      <c r="L13" s="83">
        <v>138</v>
      </c>
      <c r="M13" s="71">
        <v>1.2</v>
      </c>
      <c r="N13" s="1000"/>
    </row>
    <row r="14" spans="1:14" ht="26.1" customHeight="1" x14ac:dyDescent="0.2">
      <c r="A14" s="73"/>
      <c r="B14" s="22"/>
      <c r="C14" s="197"/>
      <c r="D14" s="994" t="s">
        <v>90</v>
      </c>
      <c r="E14" s="994"/>
      <c r="F14" s="994"/>
      <c r="G14" s="187"/>
      <c r="H14" s="81">
        <v>422</v>
      </c>
      <c r="I14" s="82">
        <v>0.1</v>
      </c>
      <c r="J14" s="81">
        <v>1139</v>
      </c>
      <c r="K14" s="82">
        <v>0.2</v>
      </c>
      <c r="L14" s="84">
        <v>-717</v>
      </c>
      <c r="M14" s="96">
        <v>-62.9</v>
      </c>
      <c r="N14" s="607"/>
    </row>
    <row r="15" spans="1:14" ht="32.1" customHeight="1" x14ac:dyDescent="0.2">
      <c r="A15" s="97"/>
      <c r="B15" s="1010" t="s">
        <v>175</v>
      </c>
      <c r="C15" s="995"/>
      <c r="D15" s="995"/>
      <c r="E15" s="995"/>
      <c r="F15" s="1045"/>
      <c r="G15" s="190"/>
      <c r="H15" s="191">
        <v>5245</v>
      </c>
      <c r="I15" s="192">
        <v>1</v>
      </c>
      <c r="J15" s="191">
        <v>5245</v>
      </c>
      <c r="K15" s="192">
        <v>1</v>
      </c>
      <c r="L15" s="193">
        <v>0</v>
      </c>
      <c r="M15" s="194">
        <v>0</v>
      </c>
      <c r="N15" s="622"/>
    </row>
    <row r="16" spans="1:14" ht="26.1" customHeight="1" x14ac:dyDescent="0.2">
      <c r="A16" s="73"/>
      <c r="B16" s="22"/>
      <c r="C16" s="195"/>
      <c r="D16" s="1009" t="s">
        <v>87</v>
      </c>
      <c r="E16" s="1009"/>
      <c r="F16" s="1009"/>
      <c r="G16" s="98"/>
      <c r="H16" s="99">
        <v>4626</v>
      </c>
      <c r="I16" s="100">
        <v>0.8</v>
      </c>
      <c r="J16" s="99">
        <v>4626</v>
      </c>
      <c r="K16" s="100">
        <v>0.8</v>
      </c>
      <c r="L16" s="101">
        <v>0</v>
      </c>
      <c r="M16" s="102">
        <v>0</v>
      </c>
      <c r="N16" s="622"/>
    </row>
    <row r="17" spans="1:14" ht="26.1" customHeight="1" x14ac:dyDescent="0.2">
      <c r="A17" s="73"/>
      <c r="B17" s="22"/>
      <c r="C17" s="196"/>
      <c r="D17" s="1003" t="s">
        <v>88</v>
      </c>
      <c r="E17" s="1003"/>
      <c r="F17" s="1003"/>
      <c r="G17" s="78"/>
      <c r="H17" s="79">
        <v>61</v>
      </c>
      <c r="I17" s="80">
        <v>0</v>
      </c>
      <c r="J17" s="79">
        <v>61</v>
      </c>
      <c r="K17" s="80">
        <v>0</v>
      </c>
      <c r="L17" s="83">
        <v>0</v>
      </c>
      <c r="M17" s="71">
        <v>0</v>
      </c>
      <c r="N17" s="622"/>
    </row>
    <row r="18" spans="1:14" ht="26.1" customHeight="1" x14ac:dyDescent="0.2">
      <c r="A18" s="103"/>
      <c r="B18" s="189"/>
      <c r="C18" s="197"/>
      <c r="D18" s="994" t="s">
        <v>89</v>
      </c>
      <c r="E18" s="994"/>
      <c r="F18" s="994"/>
      <c r="G18" s="104"/>
      <c r="H18" s="105">
        <v>558</v>
      </c>
      <c r="I18" s="106">
        <v>0.1</v>
      </c>
      <c r="J18" s="105">
        <v>558</v>
      </c>
      <c r="K18" s="106">
        <v>0.1</v>
      </c>
      <c r="L18" s="107">
        <v>0</v>
      </c>
      <c r="M18" s="108">
        <v>0</v>
      </c>
      <c r="N18" s="622"/>
    </row>
    <row r="19" spans="1:14" ht="32.1" customHeight="1" x14ac:dyDescent="0.2">
      <c r="A19" s="74"/>
      <c r="B19" s="1003" t="s">
        <v>176</v>
      </c>
      <c r="C19" s="1003"/>
      <c r="D19" s="1003"/>
      <c r="E19" s="1003"/>
      <c r="F19" s="1003"/>
      <c r="G19" s="78"/>
      <c r="H19" s="79">
        <v>91812</v>
      </c>
      <c r="I19" s="80">
        <v>16.7</v>
      </c>
      <c r="J19" s="79">
        <v>92417</v>
      </c>
      <c r="K19" s="80">
        <v>16.899999999999999</v>
      </c>
      <c r="L19" s="83">
        <v>-605</v>
      </c>
      <c r="M19" s="75">
        <v>-0.7</v>
      </c>
      <c r="N19" s="805"/>
    </row>
    <row r="20" spans="1:14" ht="32.1" customHeight="1" x14ac:dyDescent="0.2">
      <c r="A20" s="113"/>
      <c r="B20" s="996" t="s">
        <v>105</v>
      </c>
      <c r="C20" s="997"/>
      <c r="D20" s="997"/>
      <c r="E20" s="997"/>
      <c r="F20" s="998"/>
      <c r="G20" s="114"/>
      <c r="H20" s="92">
        <v>2849</v>
      </c>
      <c r="I20" s="93">
        <v>0.5</v>
      </c>
      <c r="J20" s="92">
        <v>3972</v>
      </c>
      <c r="K20" s="93">
        <v>0.7</v>
      </c>
      <c r="L20" s="94">
        <v>-1123</v>
      </c>
      <c r="M20" s="115">
        <v>-28.3</v>
      </c>
      <c r="N20" s="453"/>
    </row>
    <row r="21" spans="1:14" ht="32.1" customHeight="1" x14ac:dyDescent="0.2">
      <c r="A21" s="113"/>
      <c r="B21" s="996" t="s">
        <v>106</v>
      </c>
      <c r="C21" s="997"/>
      <c r="D21" s="997"/>
      <c r="E21" s="997"/>
      <c r="F21" s="998"/>
      <c r="G21" s="114"/>
      <c r="H21" s="92">
        <v>265</v>
      </c>
      <c r="I21" s="93">
        <v>0</v>
      </c>
      <c r="J21" s="92">
        <v>271</v>
      </c>
      <c r="K21" s="93">
        <v>0</v>
      </c>
      <c r="L21" s="94">
        <v>-6</v>
      </c>
      <c r="M21" s="115">
        <v>-2.2000000000000002</v>
      </c>
      <c r="N21" s="452"/>
    </row>
    <row r="22" spans="1:14" ht="32.1" customHeight="1" x14ac:dyDescent="0.2">
      <c r="A22" s="113"/>
      <c r="B22" s="996" t="s">
        <v>107</v>
      </c>
      <c r="C22" s="997"/>
      <c r="D22" s="997"/>
      <c r="E22" s="997"/>
      <c r="F22" s="998"/>
      <c r="G22" s="114"/>
      <c r="H22" s="92">
        <v>56000</v>
      </c>
      <c r="I22" s="93">
        <v>10.199999999999999</v>
      </c>
      <c r="J22" s="92">
        <v>60002</v>
      </c>
      <c r="K22" s="93">
        <v>11</v>
      </c>
      <c r="L22" s="94">
        <v>-4002</v>
      </c>
      <c r="M22" s="115">
        <v>-6.7</v>
      </c>
      <c r="N22" s="999"/>
    </row>
    <row r="23" spans="1:14" ht="32.1" customHeight="1" x14ac:dyDescent="0.2">
      <c r="A23" s="113"/>
      <c r="B23" s="996" t="s">
        <v>108</v>
      </c>
      <c r="C23" s="997"/>
      <c r="D23" s="997"/>
      <c r="E23" s="997"/>
      <c r="F23" s="998"/>
      <c r="G23" s="114"/>
      <c r="H23" s="92">
        <v>6096</v>
      </c>
      <c r="I23" s="93">
        <v>1.2000000000000002</v>
      </c>
      <c r="J23" s="92">
        <v>1961</v>
      </c>
      <c r="K23" s="93">
        <v>0.4</v>
      </c>
      <c r="L23" s="94">
        <v>4135</v>
      </c>
      <c r="M23" s="115">
        <v>210.9</v>
      </c>
      <c r="N23" s="999"/>
    </row>
    <row r="24" spans="1:14" ht="32.1" customHeight="1" thickBot="1" x14ac:dyDescent="0.25">
      <c r="A24" s="73"/>
      <c r="B24" s="1015" t="s">
        <v>109</v>
      </c>
      <c r="C24" s="1016"/>
      <c r="D24" s="1016"/>
      <c r="E24" s="1016"/>
      <c r="F24" s="1017"/>
      <c r="G24" s="22"/>
      <c r="H24" s="109">
        <v>200</v>
      </c>
      <c r="I24" s="110">
        <v>0</v>
      </c>
      <c r="J24" s="109">
        <v>200</v>
      </c>
      <c r="K24" s="110">
        <v>0</v>
      </c>
      <c r="L24" s="111">
        <v>0</v>
      </c>
      <c r="M24" s="112">
        <v>0</v>
      </c>
      <c r="N24" s="622"/>
    </row>
    <row r="25" spans="1:14" ht="36" customHeight="1" x14ac:dyDescent="0.2">
      <c r="A25" s="1053" t="s">
        <v>110</v>
      </c>
      <c r="B25" s="1054"/>
      <c r="C25" s="1054"/>
      <c r="D25" s="1054"/>
      <c r="E25" s="1054"/>
      <c r="F25" s="1054"/>
      <c r="G25" s="1055"/>
      <c r="H25" s="1028">
        <v>548755</v>
      </c>
      <c r="I25" s="1019">
        <v>100.00000000000001</v>
      </c>
      <c r="J25" s="1028">
        <v>547442</v>
      </c>
      <c r="K25" s="1019">
        <v>99.999999999999986</v>
      </c>
      <c r="L25" s="1023">
        <v>1313</v>
      </c>
      <c r="M25" s="1024">
        <v>0.2</v>
      </c>
      <c r="N25" s="622"/>
    </row>
    <row r="26" spans="1:14" ht="3.75" customHeight="1" thickBot="1" x14ac:dyDescent="0.25">
      <c r="A26" s="1056"/>
      <c r="B26" s="1057"/>
      <c r="C26" s="1057"/>
      <c r="D26" s="1057"/>
      <c r="E26" s="1057"/>
      <c r="F26" s="1057"/>
      <c r="G26" s="1058"/>
      <c r="H26" s="1029"/>
      <c r="I26" s="1006"/>
      <c r="J26" s="1029"/>
      <c r="K26" s="1006"/>
      <c r="L26" s="1014">
        <v>0</v>
      </c>
      <c r="M26" s="1025" t="e">
        <v>#DIV/0!</v>
      </c>
      <c r="N26" s="622"/>
    </row>
    <row r="27" spans="1:14" ht="16.5" customHeight="1" x14ac:dyDescent="0.2">
      <c r="A27" s="1046" t="s">
        <v>104</v>
      </c>
      <c r="B27" s="1047"/>
      <c r="C27" s="1020" t="s">
        <v>177</v>
      </c>
      <c r="D27" s="1021"/>
      <c r="E27" s="1021"/>
      <c r="F27" s="1021"/>
      <c r="G27" s="1022"/>
      <c r="H27" s="1052">
        <v>280654</v>
      </c>
      <c r="I27" s="1005">
        <v>51.1</v>
      </c>
      <c r="J27" s="1052">
        <v>282032</v>
      </c>
      <c r="K27" s="1005">
        <v>51.5</v>
      </c>
      <c r="L27" s="1013">
        <v>-1378</v>
      </c>
      <c r="M27" s="1026">
        <v>-0.5</v>
      </c>
      <c r="N27" s="1002"/>
    </row>
    <row r="28" spans="1:14" ht="16.5" customHeight="1" x14ac:dyDescent="0.2">
      <c r="A28" s="1048"/>
      <c r="B28" s="1049"/>
      <c r="C28" s="988"/>
      <c r="D28" s="989"/>
      <c r="E28" s="989"/>
      <c r="F28" s="989"/>
      <c r="G28" s="990"/>
      <c r="H28" s="1060"/>
      <c r="I28" s="1030">
        <v>0</v>
      </c>
      <c r="J28" s="1060"/>
      <c r="K28" s="1030">
        <v>0</v>
      </c>
      <c r="L28" s="1018">
        <v>0</v>
      </c>
      <c r="M28" s="1027" t="e">
        <v>#DIV/0!</v>
      </c>
      <c r="N28" s="1002"/>
    </row>
    <row r="29" spans="1:14" ht="16.5" customHeight="1" x14ac:dyDescent="0.2">
      <c r="A29" s="1048"/>
      <c r="B29" s="1049"/>
      <c r="C29" s="985" t="s">
        <v>178</v>
      </c>
      <c r="D29" s="986"/>
      <c r="E29" s="986"/>
      <c r="F29" s="986"/>
      <c r="G29" s="987"/>
      <c r="H29" s="1031">
        <v>84340</v>
      </c>
      <c r="I29" s="1007">
        <v>15.4</v>
      </c>
      <c r="J29" s="1031">
        <v>80163</v>
      </c>
      <c r="K29" s="1007">
        <v>14.7</v>
      </c>
      <c r="L29" s="1011">
        <v>4177</v>
      </c>
      <c r="M29" s="1043">
        <v>5.2</v>
      </c>
      <c r="N29" s="1001"/>
    </row>
    <row r="30" spans="1:14" ht="16.5" customHeight="1" x14ac:dyDescent="0.2">
      <c r="A30" s="1048"/>
      <c r="B30" s="1049"/>
      <c r="C30" s="988"/>
      <c r="D30" s="989"/>
      <c r="E30" s="989"/>
      <c r="F30" s="989"/>
      <c r="G30" s="990"/>
      <c r="H30" s="1032"/>
      <c r="I30" s="1008">
        <v>0</v>
      </c>
      <c r="J30" s="1032"/>
      <c r="K30" s="1008">
        <v>0</v>
      </c>
      <c r="L30" s="1012">
        <v>0</v>
      </c>
      <c r="M30" s="1044" t="e">
        <v>#DIV/0!</v>
      </c>
      <c r="N30" s="1002"/>
    </row>
    <row r="31" spans="1:14" ht="16.5" customHeight="1" x14ac:dyDescent="0.2">
      <c r="A31" s="1048"/>
      <c r="B31" s="1049"/>
      <c r="C31" s="985" t="s">
        <v>179</v>
      </c>
      <c r="D31" s="986"/>
      <c r="E31" s="986"/>
      <c r="F31" s="986"/>
      <c r="G31" s="987"/>
      <c r="H31" s="1052">
        <v>183761</v>
      </c>
      <c r="I31" s="1005">
        <v>33.5</v>
      </c>
      <c r="J31" s="1052">
        <v>185247</v>
      </c>
      <c r="K31" s="1005">
        <v>33.799999999999997</v>
      </c>
      <c r="L31" s="1013">
        <v>-1486</v>
      </c>
      <c r="M31" s="1026">
        <v>-0.8</v>
      </c>
      <c r="N31" s="1001"/>
    </row>
    <row r="32" spans="1:14" ht="16.5" customHeight="1" thickBot="1" x14ac:dyDescent="0.25">
      <c r="A32" s="1050"/>
      <c r="B32" s="1051"/>
      <c r="C32" s="991"/>
      <c r="D32" s="992"/>
      <c r="E32" s="992"/>
      <c r="F32" s="992"/>
      <c r="G32" s="993"/>
      <c r="H32" s="1029"/>
      <c r="I32" s="1006">
        <v>0</v>
      </c>
      <c r="J32" s="1029"/>
      <c r="K32" s="1006">
        <v>0</v>
      </c>
      <c r="L32" s="1014">
        <v>0</v>
      </c>
      <c r="M32" s="1033" t="e">
        <v>#DIV/0!</v>
      </c>
      <c r="N32" s="1002"/>
    </row>
    <row r="33" spans="1:14" ht="5.0999999999999996" customHeight="1" x14ac:dyDescent="0.2">
      <c r="A33" s="206"/>
      <c r="B33" s="206"/>
      <c r="C33" s="207"/>
      <c r="D33" s="207"/>
      <c r="E33" s="207"/>
      <c r="F33" s="207"/>
      <c r="G33" s="207"/>
      <c r="H33" s="208"/>
      <c r="I33" s="209"/>
      <c r="J33" s="208"/>
      <c r="K33" s="209"/>
      <c r="L33" s="210"/>
      <c r="M33" s="211"/>
      <c r="N33" s="622"/>
    </row>
    <row r="34" spans="1:14" ht="24.75" customHeight="1" x14ac:dyDescent="0.2">
      <c r="A34" s="314"/>
      <c r="B34" s="314"/>
      <c r="C34" s="1059"/>
      <c r="D34" s="1059"/>
      <c r="E34" s="1059"/>
      <c r="F34" s="1059"/>
      <c r="G34" s="1059"/>
      <c r="H34" s="1059"/>
      <c r="I34" s="1059"/>
      <c r="J34" s="1059"/>
      <c r="K34" s="1059"/>
      <c r="L34" s="1059"/>
      <c r="M34" s="1059"/>
    </row>
    <row r="35" spans="1:14" x14ac:dyDescent="0.2">
      <c r="A35" s="76"/>
      <c r="B35" s="76"/>
      <c r="C35" s="76"/>
      <c r="D35" s="76"/>
      <c r="E35" s="76"/>
      <c r="F35" s="76"/>
      <c r="G35" s="76"/>
      <c r="H35" s="76"/>
      <c r="I35" s="77"/>
      <c r="J35" s="76"/>
      <c r="K35" s="77"/>
      <c r="L35" s="77"/>
      <c r="M35" s="76"/>
    </row>
    <row r="36" spans="1:14" x14ac:dyDescent="0.2">
      <c r="A36" s="76"/>
      <c r="B36" s="76"/>
      <c r="C36" s="76"/>
      <c r="D36" s="76"/>
      <c r="E36" s="76"/>
      <c r="F36" s="76"/>
      <c r="G36" s="76"/>
      <c r="H36" s="76"/>
      <c r="J36" s="76"/>
      <c r="L36" s="76"/>
      <c r="M36" s="76"/>
    </row>
    <row r="37" spans="1:14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316"/>
      <c r="L37" s="76"/>
      <c r="M37" s="76"/>
    </row>
    <row r="38" spans="1:14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4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</sheetData>
  <mergeCells count="60">
    <mergeCell ref="C34:M34"/>
    <mergeCell ref="J27:J28"/>
    <mergeCell ref="J29:J30"/>
    <mergeCell ref="J31:J32"/>
    <mergeCell ref="K31:K32"/>
    <mergeCell ref="K29:K30"/>
    <mergeCell ref="K27:K28"/>
    <mergeCell ref="H27:H28"/>
    <mergeCell ref="M31:M32"/>
    <mergeCell ref="A1:M1"/>
    <mergeCell ref="H3:I3"/>
    <mergeCell ref="J3:K3"/>
    <mergeCell ref="L3:M3"/>
    <mergeCell ref="A3:G4"/>
    <mergeCell ref="M29:M30"/>
    <mergeCell ref="B15:F15"/>
    <mergeCell ref="A27:B32"/>
    <mergeCell ref="H31:H32"/>
    <mergeCell ref="A25:G26"/>
    <mergeCell ref="M25:M26"/>
    <mergeCell ref="M27:M28"/>
    <mergeCell ref="J25:J26"/>
    <mergeCell ref="I25:I26"/>
    <mergeCell ref="H25:H26"/>
    <mergeCell ref="I27:I28"/>
    <mergeCell ref="L29:L30"/>
    <mergeCell ref="L31:L32"/>
    <mergeCell ref="B9:F9"/>
    <mergeCell ref="B10:F10"/>
    <mergeCell ref="B19:F19"/>
    <mergeCell ref="L27:L28"/>
    <mergeCell ref="K25:K26"/>
    <mergeCell ref="B24:F24"/>
    <mergeCell ref="B21:F21"/>
    <mergeCell ref="C27:G28"/>
    <mergeCell ref="L25:L26"/>
    <mergeCell ref="H29:H30"/>
    <mergeCell ref="I31:I32"/>
    <mergeCell ref="I29:I30"/>
    <mergeCell ref="B5:F5"/>
    <mergeCell ref="B6:F6"/>
    <mergeCell ref="B7:F7"/>
    <mergeCell ref="D18:F18"/>
    <mergeCell ref="D16:F16"/>
    <mergeCell ref="D17:F17"/>
    <mergeCell ref="B8:F8"/>
    <mergeCell ref="N22:N23"/>
    <mergeCell ref="N12:N13"/>
    <mergeCell ref="N29:N30"/>
    <mergeCell ref="N27:N28"/>
    <mergeCell ref="N31:N32"/>
    <mergeCell ref="C29:G30"/>
    <mergeCell ref="C31:G32"/>
    <mergeCell ref="D14:F14"/>
    <mergeCell ref="D11:F11"/>
    <mergeCell ref="B22:F22"/>
    <mergeCell ref="B23:F23"/>
    <mergeCell ref="B20:F20"/>
    <mergeCell ref="D13:F13"/>
    <mergeCell ref="D12:F12"/>
  </mergeCells>
  <phoneticPr fontId="4"/>
  <pageMargins left="0.6692913385826772" right="7.874015748031496E-2" top="0.78740157480314965" bottom="0.47244094488188981" header="0.51181102362204722" footer="0.31496062992125984"/>
  <pageSetup paperSize="9" fitToHeight="0" orientation="portrait" r:id="rId1"/>
  <headerFooter alignWithMargins="0">
    <oddFooter>&amp;C&amp;12－規模等 5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6"/>
  <sheetViews>
    <sheetView showGridLines="0" view="pageBreakPreview" zoomScaleNormal="75" zoomScaleSheetLayoutView="100" workbookViewId="0">
      <pane xSplit="7" ySplit="4" topLeftCell="H5" activePane="bottomRight" state="frozen"/>
      <selection activeCell="D14" sqref="D14:D16"/>
      <selection pane="topRight" activeCell="D14" sqref="D14:D16"/>
      <selection pane="bottomLeft" activeCell="D14" sqref="D14:D16"/>
      <selection pane="bottomRight" sqref="A1:K1"/>
    </sheetView>
  </sheetViews>
  <sheetFormatPr defaultColWidth="10.69921875" defaultRowHeight="14.25" x14ac:dyDescent="0.2"/>
  <cols>
    <col min="1" max="1" width="1.296875" style="122" customWidth="1"/>
    <col min="2" max="2" width="16.09765625" style="122" customWidth="1"/>
    <col min="3" max="4" width="1.296875" style="122" customWidth="1"/>
    <col min="5" max="5" width="6.69921875" style="122" customWidth="1"/>
    <col min="6" max="6" width="2.69921875" style="122" customWidth="1"/>
    <col min="7" max="7" width="1.296875" style="118" customWidth="1"/>
    <col min="8" max="10" width="10.69921875" style="118"/>
    <col min="11" max="11" width="7.19921875" style="118" customWidth="1"/>
    <col min="12" max="12" width="27.5" style="118" hidden="1" customWidth="1"/>
    <col min="13" max="13" width="11.59765625" style="321" customWidth="1"/>
    <col min="14" max="16384" width="10.69921875" style="119"/>
  </cols>
  <sheetData>
    <row r="1" spans="1:13" ht="27.95" customHeight="1" x14ac:dyDescent="0.2">
      <c r="A1" s="1082" t="s">
        <v>347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252"/>
    </row>
    <row r="2" spans="1:13" ht="21" customHeight="1" thickBot="1" x14ac:dyDescent="0.25">
      <c r="A2" s="117"/>
      <c r="B2" s="117"/>
      <c r="C2" s="117"/>
      <c r="D2" s="117"/>
      <c r="E2" s="117"/>
      <c r="F2" s="117"/>
      <c r="G2" s="120"/>
      <c r="H2" s="120"/>
      <c r="I2" s="120"/>
      <c r="J2" s="120"/>
      <c r="K2" s="72" t="s">
        <v>132</v>
      </c>
      <c r="L2" s="120"/>
    </row>
    <row r="3" spans="1:13" s="121" customFormat="1" ht="27" customHeight="1" x14ac:dyDescent="0.2">
      <c r="A3" s="1088" t="s">
        <v>117</v>
      </c>
      <c r="B3" s="1089"/>
      <c r="C3" s="1089"/>
      <c r="D3" s="1089"/>
      <c r="E3" s="1089"/>
      <c r="F3" s="1089"/>
      <c r="G3" s="1090"/>
      <c r="H3" s="1085" t="s">
        <v>308</v>
      </c>
      <c r="I3" s="1085" t="s">
        <v>307</v>
      </c>
      <c r="J3" s="1083" t="s">
        <v>249</v>
      </c>
      <c r="K3" s="1084"/>
      <c r="L3" s="1087" t="s">
        <v>207</v>
      </c>
      <c r="M3" s="604"/>
    </row>
    <row r="4" spans="1:13" s="121" customFormat="1" ht="27" customHeight="1" x14ac:dyDescent="0.2">
      <c r="A4" s="1091"/>
      <c r="B4" s="1092"/>
      <c r="C4" s="1092"/>
      <c r="D4" s="1092"/>
      <c r="E4" s="1092"/>
      <c r="F4" s="1092"/>
      <c r="G4" s="1093"/>
      <c r="H4" s="1086"/>
      <c r="I4" s="1086"/>
      <c r="J4" s="166" t="s">
        <v>250</v>
      </c>
      <c r="K4" s="167" t="s">
        <v>5</v>
      </c>
      <c r="L4" s="1086"/>
      <c r="M4" s="604"/>
    </row>
    <row r="5" spans="1:13" ht="25.5" customHeight="1" x14ac:dyDescent="0.2">
      <c r="A5" s="165"/>
      <c r="B5" s="1077" t="s">
        <v>200</v>
      </c>
      <c r="C5" s="1078"/>
      <c r="D5" s="1078"/>
      <c r="E5" s="1078"/>
      <c r="F5" s="1078"/>
      <c r="G5" s="156"/>
      <c r="H5" s="124">
        <v>1107</v>
      </c>
      <c r="I5" s="124">
        <v>721</v>
      </c>
      <c r="J5" s="125">
        <v>386</v>
      </c>
      <c r="K5" s="126">
        <v>53.5</v>
      </c>
      <c r="L5" s="124"/>
      <c r="M5" s="810"/>
    </row>
    <row r="6" spans="1:13" ht="25.5" customHeight="1" x14ac:dyDescent="0.2">
      <c r="A6" s="149"/>
      <c r="B6" s="1076" t="s">
        <v>118</v>
      </c>
      <c r="C6" s="1076"/>
      <c r="D6" s="1076"/>
      <c r="E6" s="1076"/>
      <c r="F6" s="1076"/>
      <c r="G6" s="157"/>
      <c r="H6" s="127">
        <v>199493</v>
      </c>
      <c r="I6" s="127">
        <v>164428</v>
      </c>
      <c r="J6" s="128">
        <v>35065</v>
      </c>
      <c r="K6" s="129">
        <v>21.3</v>
      </c>
      <c r="L6" s="127"/>
      <c r="M6" s="320"/>
    </row>
    <row r="7" spans="1:13" ht="26.1" customHeight="1" x14ac:dyDescent="0.2">
      <c r="A7" s="149"/>
      <c r="B7" s="1076" t="s">
        <v>111</v>
      </c>
      <c r="C7" s="1076"/>
      <c r="D7" s="1076"/>
      <c r="E7" s="1076"/>
      <c r="F7" s="1076"/>
      <c r="G7" s="157"/>
      <c r="H7" s="127">
        <v>4063</v>
      </c>
      <c r="I7" s="127">
        <v>3663</v>
      </c>
      <c r="J7" s="128">
        <v>400</v>
      </c>
      <c r="K7" s="129">
        <v>10.9</v>
      </c>
      <c r="L7" s="127"/>
      <c r="M7" s="320"/>
    </row>
    <row r="8" spans="1:13" ht="26.1" customHeight="1" x14ac:dyDescent="0.2">
      <c r="A8" s="145"/>
      <c r="B8" s="1076" t="s">
        <v>287</v>
      </c>
      <c r="C8" s="1076"/>
      <c r="D8" s="1076"/>
      <c r="E8" s="1076"/>
      <c r="F8" s="1076"/>
      <c r="G8" s="157"/>
      <c r="H8" s="127">
        <v>96</v>
      </c>
      <c r="I8" s="127">
        <v>96</v>
      </c>
      <c r="J8" s="128">
        <v>0</v>
      </c>
      <c r="K8" s="129">
        <v>0</v>
      </c>
      <c r="L8" s="127"/>
    </row>
    <row r="9" spans="1:13" ht="26.1" customHeight="1" x14ac:dyDescent="0.2">
      <c r="A9" s="146"/>
      <c r="B9" s="1076" t="s">
        <v>119</v>
      </c>
      <c r="C9" s="1076"/>
      <c r="D9" s="1076"/>
      <c r="E9" s="1076"/>
      <c r="F9" s="1076"/>
      <c r="G9" s="157"/>
      <c r="H9" s="127">
        <v>3833</v>
      </c>
      <c r="I9" s="127">
        <v>2443</v>
      </c>
      <c r="J9" s="128">
        <v>1390</v>
      </c>
      <c r="K9" s="129">
        <v>56.9</v>
      </c>
      <c r="L9" s="127"/>
      <c r="M9" s="320"/>
    </row>
    <row r="10" spans="1:13" ht="27.75" customHeight="1" x14ac:dyDescent="0.2">
      <c r="A10" s="149"/>
      <c r="B10" s="1079" t="s">
        <v>275</v>
      </c>
      <c r="C10" s="1076"/>
      <c r="D10" s="1076"/>
      <c r="E10" s="1076"/>
      <c r="F10" s="1076"/>
      <c r="G10" s="157"/>
      <c r="H10" s="127">
        <v>58</v>
      </c>
      <c r="I10" s="127">
        <v>53</v>
      </c>
      <c r="J10" s="128">
        <v>5</v>
      </c>
      <c r="K10" s="129">
        <v>9.4</v>
      </c>
      <c r="L10" s="127"/>
      <c r="M10" s="811"/>
    </row>
    <row r="11" spans="1:13" ht="26.1" customHeight="1" x14ac:dyDescent="0.2">
      <c r="A11" s="145"/>
      <c r="B11" s="1076" t="s">
        <v>112</v>
      </c>
      <c r="C11" s="1076"/>
      <c r="D11" s="1076"/>
      <c r="E11" s="1076"/>
      <c r="F11" s="1076"/>
      <c r="G11" s="157"/>
      <c r="H11" s="127">
        <v>71</v>
      </c>
      <c r="I11" s="127">
        <v>71</v>
      </c>
      <c r="J11" s="128">
        <v>0</v>
      </c>
      <c r="K11" s="129">
        <v>0</v>
      </c>
      <c r="L11" s="127"/>
    </row>
    <row r="12" spans="1:13" ht="27.75" customHeight="1" x14ac:dyDescent="0.2">
      <c r="A12" s="146"/>
      <c r="B12" s="1076" t="s">
        <v>120</v>
      </c>
      <c r="C12" s="1076"/>
      <c r="D12" s="1076"/>
      <c r="E12" s="1076"/>
      <c r="F12" s="1076"/>
      <c r="G12" s="157"/>
      <c r="H12" s="127">
        <v>299</v>
      </c>
      <c r="I12" s="127">
        <v>302</v>
      </c>
      <c r="J12" s="128">
        <v>-3</v>
      </c>
      <c r="K12" s="129">
        <v>-1</v>
      </c>
      <c r="L12" s="127"/>
      <c r="M12" s="811"/>
    </row>
    <row r="13" spans="1:13" ht="25.5" customHeight="1" x14ac:dyDescent="0.2">
      <c r="A13" s="149"/>
      <c r="B13" s="1076" t="s">
        <v>113</v>
      </c>
      <c r="C13" s="1076"/>
      <c r="D13" s="1076"/>
      <c r="E13" s="1076"/>
      <c r="F13" s="1076"/>
      <c r="G13" s="157"/>
      <c r="H13" s="127">
        <v>192</v>
      </c>
      <c r="I13" s="127">
        <v>200</v>
      </c>
      <c r="J13" s="128">
        <v>-8</v>
      </c>
      <c r="K13" s="129">
        <v>-4</v>
      </c>
      <c r="L13" s="127"/>
      <c r="M13" s="811"/>
    </row>
    <row r="14" spans="1:13" ht="26.1" customHeight="1" x14ac:dyDescent="0.2">
      <c r="A14" s="147"/>
      <c r="B14" s="1061" t="s">
        <v>114</v>
      </c>
      <c r="C14" s="1061"/>
      <c r="D14" s="1061"/>
      <c r="E14" s="1061"/>
      <c r="F14" s="1061"/>
      <c r="G14" s="158"/>
      <c r="H14" s="130">
        <v>3006</v>
      </c>
      <c r="I14" s="130">
        <v>1445</v>
      </c>
      <c r="J14" s="131">
        <v>1561</v>
      </c>
      <c r="K14" s="132">
        <v>108</v>
      </c>
      <c r="L14" s="130"/>
      <c r="M14" s="320"/>
    </row>
    <row r="15" spans="1:13" ht="30" customHeight="1" x14ac:dyDescent="0.2">
      <c r="A15" s="27"/>
      <c r="B15" s="1062" t="s">
        <v>251</v>
      </c>
      <c r="C15" s="1062"/>
      <c r="D15" s="1062"/>
      <c r="E15" s="1062"/>
      <c r="F15" s="1062"/>
      <c r="G15" s="159"/>
      <c r="H15" s="133">
        <v>212218</v>
      </c>
      <c r="I15" s="133">
        <v>173422</v>
      </c>
      <c r="J15" s="134">
        <v>38796</v>
      </c>
      <c r="K15" s="135">
        <v>22.4</v>
      </c>
      <c r="L15" s="133"/>
    </row>
    <row r="16" spans="1:13" ht="25.5" customHeight="1" x14ac:dyDescent="0.2">
      <c r="A16" s="160"/>
      <c r="B16" s="1064" t="s">
        <v>115</v>
      </c>
      <c r="C16" s="1064"/>
      <c r="D16" s="1064"/>
      <c r="E16" s="1064"/>
      <c r="F16" s="1064"/>
      <c r="G16" s="155"/>
      <c r="H16" s="806">
        <v>7301</v>
      </c>
      <c r="I16" s="807">
        <v>7129</v>
      </c>
      <c r="J16" s="747">
        <v>172</v>
      </c>
      <c r="K16" s="748">
        <v>2.4</v>
      </c>
      <c r="L16" s="124"/>
      <c r="M16" s="320"/>
    </row>
    <row r="17" spans="1:13" ht="25.5" customHeight="1" x14ac:dyDescent="0.2">
      <c r="A17" s="749"/>
      <c r="B17" s="1076" t="s">
        <v>309</v>
      </c>
      <c r="C17" s="1076"/>
      <c r="D17" s="1076"/>
      <c r="E17" s="1076"/>
      <c r="F17" s="1076"/>
      <c r="G17" s="750"/>
      <c r="H17" s="808">
        <v>84037</v>
      </c>
      <c r="I17" s="809" t="s">
        <v>346</v>
      </c>
      <c r="J17" s="846">
        <v>84037</v>
      </c>
      <c r="K17" s="847" t="s">
        <v>310</v>
      </c>
      <c r="L17" s="124"/>
      <c r="M17" s="320"/>
    </row>
    <row r="18" spans="1:13" ht="26.25" customHeight="1" x14ac:dyDescent="0.2">
      <c r="A18" s="149"/>
      <c r="B18" s="1076" t="s">
        <v>116</v>
      </c>
      <c r="C18" s="1076"/>
      <c r="D18" s="1076"/>
      <c r="E18" s="1076"/>
      <c r="F18" s="1076"/>
      <c r="G18" s="157"/>
      <c r="H18" s="127">
        <v>1923</v>
      </c>
      <c r="I18" s="127">
        <v>3080</v>
      </c>
      <c r="J18" s="128">
        <v>-1157</v>
      </c>
      <c r="K18" s="129">
        <v>-37.6</v>
      </c>
      <c r="L18" s="127"/>
      <c r="M18" s="320"/>
    </row>
    <row r="19" spans="1:13" ht="26.1" customHeight="1" x14ac:dyDescent="0.2">
      <c r="A19" s="149"/>
      <c r="B19" s="1076" t="s">
        <v>185</v>
      </c>
      <c r="C19" s="1076"/>
      <c r="D19" s="1076"/>
      <c r="E19" s="1076"/>
      <c r="F19" s="1076"/>
      <c r="G19" s="157"/>
      <c r="H19" s="127">
        <v>78</v>
      </c>
      <c r="I19" s="127">
        <v>78</v>
      </c>
      <c r="J19" s="128">
        <v>0</v>
      </c>
      <c r="K19" s="129">
        <v>0</v>
      </c>
      <c r="L19" s="127"/>
      <c r="M19" s="320"/>
    </row>
    <row r="20" spans="1:13" ht="26.1" customHeight="1" x14ac:dyDescent="0.2">
      <c r="A20" s="150"/>
      <c r="B20" s="1061" t="s">
        <v>28</v>
      </c>
      <c r="C20" s="1061"/>
      <c r="D20" s="1061"/>
      <c r="E20" s="1061"/>
      <c r="F20" s="1061"/>
      <c r="G20" s="158"/>
      <c r="H20" s="130">
        <v>6954</v>
      </c>
      <c r="I20" s="130">
        <v>7343</v>
      </c>
      <c r="J20" s="131">
        <v>-389</v>
      </c>
      <c r="K20" s="132">
        <v>-5.3</v>
      </c>
      <c r="L20" s="130"/>
      <c r="M20" s="812"/>
    </row>
    <row r="21" spans="1:13" ht="30" customHeight="1" x14ac:dyDescent="0.2">
      <c r="A21" s="27"/>
      <c r="B21" s="1062" t="s">
        <v>252</v>
      </c>
      <c r="C21" s="1062"/>
      <c r="D21" s="1062"/>
      <c r="E21" s="1062"/>
      <c r="F21" s="1062"/>
      <c r="G21" s="159"/>
      <c r="H21" s="133">
        <v>100293</v>
      </c>
      <c r="I21" s="133">
        <v>17630</v>
      </c>
      <c r="J21" s="134">
        <v>82663</v>
      </c>
      <c r="K21" s="135">
        <v>468.9</v>
      </c>
      <c r="L21" s="133"/>
      <c r="M21" s="608"/>
    </row>
    <row r="22" spans="1:13" ht="24.95" customHeight="1" x14ac:dyDescent="0.15">
      <c r="A22" s="1074"/>
      <c r="B22" s="1063" t="s">
        <v>253</v>
      </c>
      <c r="C22" s="151"/>
      <c r="D22" s="161"/>
      <c r="E22" s="1067" t="s">
        <v>121</v>
      </c>
      <c r="F22" s="1067"/>
      <c r="G22" s="162"/>
      <c r="H22" s="124">
        <v>27937</v>
      </c>
      <c r="I22" s="124">
        <v>27298</v>
      </c>
      <c r="J22" s="125">
        <v>639</v>
      </c>
      <c r="K22" s="126">
        <v>2.2999999999999998</v>
      </c>
      <c r="L22" s="124"/>
      <c r="M22" s="813"/>
    </row>
    <row r="23" spans="1:13" ht="29.25" customHeight="1" x14ac:dyDescent="0.2">
      <c r="A23" s="1075"/>
      <c r="B23" s="1064"/>
      <c r="C23" s="152"/>
      <c r="D23" s="163"/>
      <c r="E23" s="1068" t="s">
        <v>122</v>
      </c>
      <c r="F23" s="1068"/>
      <c r="G23" s="164"/>
      <c r="H23" s="130">
        <v>3070</v>
      </c>
      <c r="I23" s="130">
        <v>2777</v>
      </c>
      <c r="J23" s="131">
        <v>293</v>
      </c>
      <c r="K23" s="132">
        <v>10.6</v>
      </c>
      <c r="L23" s="130"/>
      <c r="M23" s="814"/>
    </row>
    <row r="24" spans="1:13" ht="24.95" customHeight="1" x14ac:dyDescent="0.2">
      <c r="A24" s="1080"/>
      <c r="B24" s="1065" t="s">
        <v>254</v>
      </c>
      <c r="C24" s="153"/>
      <c r="D24" s="161"/>
      <c r="E24" s="1067" t="s">
        <v>121</v>
      </c>
      <c r="F24" s="1067"/>
      <c r="G24" s="162"/>
      <c r="H24" s="136">
        <v>4213</v>
      </c>
      <c r="I24" s="136">
        <v>4177</v>
      </c>
      <c r="J24" s="137">
        <v>36</v>
      </c>
      <c r="K24" s="138">
        <v>0.9</v>
      </c>
      <c r="L24" s="136"/>
      <c r="M24" s="837"/>
    </row>
    <row r="25" spans="1:13" ht="24.95" customHeight="1" x14ac:dyDescent="0.2">
      <c r="A25" s="1081"/>
      <c r="B25" s="1066"/>
      <c r="C25" s="154"/>
      <c r="D25" s="163"/>
      <c r="E25" s="1068" t="s">
        <v>122</v>
      </c>
      <c r="F25" s="1068"/>
      <c r="G25" s="164"/>
      <c r="H25" s="139">
        <v>1510</v>
      </c>
      <c r="I25" s="139">
        <v>2471</v>
      </c>
      <c r="J25" s="140">
        <v>-961</v>
      </c>
      <c r="K25" s="141">
        <v>-38.9</v>
      </c>
      <c r="L25" s="139"/>
      <c r="M25" s="320"/>
    </row>
    <row r="26" spans="1:13" ht="24.95" customHeight="1" x14ac:dyDescent="0.2">
      <c r="A26" s="1074"/>
      <c r="B26" s="1063" t="s">
        <v>255</v>
      </c>
      <c r="C26" s="151"/>
      <c r="D26" s="161"/>
      <c r="E26" s="1067" t="s">
        <v>121</v>
      </c>
      <c r="F26" s="1067"/>
      <c r="G26" s="162"/>
      <c r="H26" s="124">
        <v>1746</v>
      </c>
      <c r="I26" s="124">
        <v>1859</v>
      </c>
      <c r="J26" s="125">
        <v>-113</v>
      </c>
      <c r="K26" s="126">
        <v>-6.1</v>
      </c>
      <c r="L26" s="124"/>
      <c r="M26" s="320"/>
    </row>
    <row r="27" spans="1:13" ht="24.95" customHeight="1" x14ac:dyDescent="0.2">
      <c r="A27" s="1075"/>
      <c r="B27" s="1064"/>
      <c r="C27" s="152"/>
      <c r="D27" s="163"/>
      <c r="E27" s="1068" t="s">
        <v>122</v>
      </c>
      <c r="F27" s="1068"/>
      <c r="G27" s="164"/>
      <c r="H27" s="130">
        <v>1507</v>
      </c>
      <c r="I27" s="130">
        <v>1592</v>
      </c>
      <c r="J27" s="131">
        <v>-85</v>
      </c>
      <c r="K27" s="132">
        <v>-5.3</v>
      </c>
      <c r="L27" s="130"/>
      <c r="M27" s="320"/>
    </row>
    <row r="28" spans="1:13" ht="24.95" customHeight="1" x14ac:dyDescent="0.2">
      <c r="A28" s="1080"/>
      <c r="B28" s="1065" t="s">
        <v>123</v>
      </c>
      <c r="C28" s="153"/>
      <c r="D28" s="161"/>
      <c r="E28" s="1067" t="s">
        <v>121</v>
      </c>
      <c r="F28" s="1067"/>
      <c r="G28" s="162"/>
      <c r="H28" s="136">
        <v>1819</v>
      </c>
      <c r="I28" s="136">
        <v>1743</v>
      </c>
      <c r="J28" s="137">
        <v>76</v>
      </c>
      <c r="K28" s="138">
        <v>4.4000000000000004</v>
      </c>
      <c r="L28" s="136"/>
      <c r="M28" s="320"/>
    </row>
    <row r="29" spans="1:13" ht="24.95" customHeight="1" x14ac:dyDescent="0.2">
      <c r="A29" s="1081"/>
      <c r="B29" s="1066"/>
      <c r="C29" s="154"/>
      <c r="D29" s="163"/>
      <c r="E29" s="1068" t="s">
        <v>122</v>
      </c>
      <c r="F29" s="1068"/>
      <c r="G29" s="164"/>
      <c r="H29" s="139">
        <v>1956</v>
      </c>
      <c r="I29" s="139">
        <v>1561</v>
      </c>
      <c r="J29" s="140">
        <v>395</v>
      </c>
      <c r="K29" s="141">
        <v>25.3</v>
      </c>
      <c r="L29" s="139"/>
      <c r="M29" s="320"/>
    </row>
    <row r="30" spans="1:13" ht="24.95" customHeight="1" x14ac:dyDescent="0.2">
      <c r="A30" s="1074"/>
      <c r="B30" s="1063" t="s">
        <v>124</v>
      </c>
      <c r="C30" s="151"/>
      <c r="D30" s="161"/>
      <c r="E30" s="1067" t="s">
        <v>121</v>
      </c>
      <c r="F30" s="1067"/>
      <c r="G30" s="162"/>
      <c r="H30" s="124">
        <v>51</v>
      </c>
      <c r="I30" s="124">
        <v>49</v>
      </c>
      <c r="J30" s="125">
        <v>2</v>
      </c>
      <c r="K30" s="126">
        <v>4.0999999999999996</v>
      </c>
      <c r="L30" s="124"/>
      <c r="M30" s="320"/>
    </row>
    <row r="31" spans="1:13" ht="24.95" customHeight="1" x14ac:dyDescent="0.2">
      <c r="A31" s="1075"/>
      <c r="B31" s="1064"/>
      <c r="C31" s="152"/>
      <c r="D31" s="148"/>
      <c r="E31" s="1061" t="s">
        <v>122</v>
      </c>
      <c r="F31" s="1061"/>
      <c r="G31" s="158"/>
      <c r="H31" s="130">
        <v>50</v>
      </c>
      <c r="I31" s="130">
        <v>78</v>
      </c>
      <c r="J31" s="131">
        <v>-28</v>
      </c>
      <c r="K31" s="132">
        <v>-35.9</v>
      </c>
      <c r="L31" s="130"/>
      <c r="M31" s="320"/>
    </row>
    <row r="32" spans="1:13" ht="30" customHeight="1" x14ac:dyDescent="0.2">
      <c r="A32" s="1069" t="s">
        <v>256</v>
      </c>
      <c r="B32" s="1062"/>
      <c r="C32" s="1062"/>
      <c r="D32" s="1062"/>
      <c r="E32" s="1062"/>
      <c r="F32" s="1062"/>
      <c r="G32" s="1070"/>
      <c r="H32" s="133">
        <v>43859</v>
      </c>
      <c r="I32" s="133">
        <v>43605</v>
      </c>
      <c r="J32" s="134">
        <v>254</v>
      </c>
      <c r="K32" s="135">
        <v>0.6</v>
      </c>
      <c r="L32" s="133"/>
    </row>
    <row r="33" spans="1:12" ht="36.75" customHeight="1" thickBot="1" x14ac:dyDescent="0.25">
      <c r="A33" s="1071" t="s">
        <v>257</v>
      </c>
      <c r="B33" s="1072"/>
      <c r="C33" s="1072"/>
      <c r="D33" s="1072"/>
      <c r="E33" s="1072"/>
      <c r="F33" s="1072"/>
      <c r="G33" s="1073"/>
      <c r="H33" s="142">
        <v>356370</v>
      </c>
      <c r="I33" s="142">
        <v>234657</v>
      </c>
      <c r="J33" s="143">
        <v>121713</v>
      </c>
      <c r="K33" s="144">
        <v>51.9</v>
      </c>
      <c r="L33" s="142"/>
    </row>
    <row r="34" spans="1:12" x14ac:dyDescent="0.2">
      <c r="G34" s="123"/>
    </row>
    <row r="35" spans="1:12" x14ac:dyDescent="0.2">
      <c r="G35" s="123"/>
    </row>
    <row r="36" spans="1:12" x14ac:dyDescent="0.2">
      <c r="G36" s="123"/>
    </row>
  </sheetData>
  <mergeCells count="45">
    <mergeCell ref="E28:F28"/>
    <mergeCell ref="E29:F29"/>
    <mergeCell ref="A28:A29"/>
    <mergeCell ref="E26:F26"/>
    <mergeCell ref="B28:B29"/>
    <mergeCell ref="B26:B27"/>
    <mergeCell ref="E27:F27"/>
    <mergeCell ref="L3:L4"/>
    <mergeCell ref="B16:F16"/>
    <mergeCell ref="B18:F18"/>
    <mergeCell ref="B12:F12"/>
    <mergeCell ref="A3:G4"/>
    <mergeCell ref="B15:F15"/>
    <mergeCell ref="B17:F17"/>
    <mergeCell ref="A22:A23"/>
    <mergeCell ref="A24:A25"/>
    <mergeCell ref="A26:A27"/>
    <mergeCell ref="A1:K1"/>
    <mergeCell ref="B6:F6"/>
    <mergeCell ref="B7:F7"/>
    <mergeCell ref="B8:F8"/>
    <mergeCell ref="J3:K3"/>
    <mergeCell ref="I3:I4"/>
    <mergeCell ref="H3:H4"/>
    <mergeCell ref="B19:F19"/>
    <mergeCell ref="B11:F11"/>
    <mergeCell ref="B5:F5"/>
    <mergeCell ref="B9:F9"/>
    <mergeCell ref="B10:F10"/>
    <mergeCell ref="B14:F14"/>
    <mergeCell ref="B13:F13"/>
    <mergeCell ref="A32:G32"/>
    <mergeCell ref="A33:G33"/>
    <mergeCell ref="E30:F30"/>
    <mergeCell ref="A30:A31"/>
    <mergeCell ref="B30:B31"/>
    <mergeCell ref="E31:F31"/>
    <mergeCell ref="B20:F20"/>
    <mergeCell ref="B21:F21"/>
    <mergeCell ref="B22:B23"/>
    <mergeCell ref="B24:B25"/>
    <mergeCell ref="E22:F22"/>
    <mergeCell ref="E23:F23"/>
    <mergeCell ref="E24:F24"/>
    <mergeCell ref="E25:F25"/>
  </mergeCells>
  <phoneticPr fontId="4"/>
  <printOptions horizontalCentered="1"/>
  <pageMargins left="0.47244094488188981" right="7.874015748031496E-2" top="0.6692913385826772" bottom="0.39370078740157483" header="0" footer="0.31496062992125984"/>
  <pageSetup paperSize="9" scale="98" orientation="portrait" r:id="rId1"/>
  <headerFooter alignWithMargins="0">
    <oddFooter>&amp;C&amp;12－規模等 6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B1:J36"/>
  <sheetViews>
    <sheetView view="pageBreakPreview" zoomScaleNormal="100" workbookViewId="0">
      <selection activeCell="F8" sqref="F8"/>
    </sheetView>
  </sheetViews>
  <sheetFormatPr defaultColWidth="7.19921875" defaultRowHeight="23.1" customHeight="1" x14ac:dyDescent="0.2"/>
  <cols>
    <col min="1" max="1" width="1.69921875" style="260" customWidth="1"/>
    <col min="2" max="2" width="3.69921875" style="260" customWidth="1"/>
    <col min="3" max="3" width="19.09765625" style="260" customWidth="1"/>
    <col min="4" max="4" width="0.8984375" style="260" customWidth="1"/>
    <col min="5" max="7" width="11.69921875" style="260" customWidth="1"/>
    <col min="8" max="8" width="9.296875" style="260" customWidth="1"/>
    <col min="9" max="9" width="13" style="326" customWidth="1"/>
    <col min="10" max="16384" width="7.19921875" style="260"/>
  </cols>
  <sheetData>
    <row r="1" spans="2:10" s="259" customFormat="1" ht="23.1" customHeight="1" x14ac:dyDescent="0.2">
      <c r="B1" s="1116" t="s">
        <v>268</v>
      </c>
      <c r="C1" s="1116"/>
      <c r="D1" s="1116"/>
      <c r="E1" s="1116"/>
      <c r="F1" s="1116"/>
      <c r="G1" s="1116"/>
      <c r="H1" s="1116"/>
      <c r="I1" s="325"/>
    </row>
    <row r="2" spans="2:10" s="259" customFormat="1" ht="21" customHeight="1" x14ac:dyDescent="0.2">
      <c r="B2" s="1134" t="s">
        <v>274</v>
      </c>
      <c r="C2" s="1134"/>
      <c r="D2" s="1134"/>
      <c r="E2" s="1134"/>
      <c r="F2" s="1134"/>
      <c r="G2" s="1134"/>
      <c r="H2" s="1134"/>
      <c r="I2" s="326"/>
    </row>
    <row r="3" spans="2:10" ht="23.1" customHeight="1" thickBot="1" x14ac:dyDescent="0.25">
      <c r="H3" s="261" t="s">
        <v>29</v>
      </c>
    </row>
    <row r="4" spans="2:10" s="262" customFormat="1" ht="21.95" customHeight="1" x14ac:dyDescent="0.2">
      <c r="B4" s="1117" t="s">
        <v>30</v>
      </c>
      <c r="C4" s="1118"/>
      <c r="D4" s="1119"/>
      <c r="E4" s="1135" t="s">
        <v>270</v>
      </c>
      <c r="F4" s="1135" t="s">
        <v>271</v>
      </c>
      <c r="G4" s="1126" t="s">
        <v>31</v>
      </c>
      <c r="H4" s="1127"/>
      <c r="I4" s="327"/>
    </row>
    <row r="5" spans="2:10" s="262" customFormat="1" ht="10.5" customHeight="1" x14ac:dyDescent="0.2">
      <c r="B5" s="1120"/>
      <c r="C5" s="1121"/>
      <c r="D5" s="1122"/>
      <c r="E5" s="1136"/>
      <c r="F5" s="1136"/>
      <c r="G5" s="1130" t="s">
        <v>4</v>
      </c>
      <c r="H5" s="1128" t="s">
        <v>5</v>
      </c>
      <c r="I5" s="327"/>
    </row>
    <row r="6" spans="2:10" s="262" customFormat="1" ht="39.75" customHeight="1" x14ac:dyDescent="0.2">
      <c r="B6" s="1123"/>
      <c r="C6" s="1124"/>
      <c r="D6" s="1125"/>
      <c r="E6" s="1137"/>
      <c r="F6" s="1137"/>
      <c r="G6" s="1131"/>
      <c r="H6" s="1129"/>
      <c r="I6" s="327"/>
    </row>
    <row r="7" spans="2:10" ht="24" customHeight="1" x14ac:dyDescent="0.2">
      <c r="B7" s="263"/>
      <c r="C7" s="1138" t="s">
        <v>6</v>
      </c>
      <c r="D7" s="1139"/>
      <c r="E7" s="264">
        <v>18667</v>
      </c>
      <c r="F7" s="264">
        <v>10509</v>
      </c>
      <c r="G7" s="265">
        <f t="shared" ref="G7:G34" si="0">E7-F7</f>
        <v>8158</v>
      </c>
      <c r="H7" s="266">
        <f t="shared" ref="H7:H19" si="1">((E7/F7)*100)-100</f>
        <v>77.628699210200779</v>
      </c>
    </row>
    <row r="8" spans="2:10" ht="24" customHeight="1" x14ac:dyDescent="0.2">
      <c r="B8" s="263"/>
      <c r="C8" s="1106" t="s">
        <v>7</v>
      </c>
      <c r="D8" s="1107"/>
      <c r="E8" s="268">
        <v>5557</v>
      </c>
      <c r="F8" s="268">
        <v>3426</v>
      </c>
      <c r="G8" s="269">
        <f t="shared" si="0"/>
        <v>2131</v>
      </c>
      <c r="H8" s="270">
        <f t="shared" si="1"/>
        <v>62.200817279626392</v>
      </c>
    </row>
    <row r="9" spans="2:10" ht="24" customHeight="1" x14ac:dyDescent="0.2">
      <c r="B9" s="263"/>
      <c r="C9" s="1106" t="s">
        <v>8</v>
      </c>
      <c r="D9" s="1107"/>
      <c r="E9" s="271">
        <v>742</v>
      </c>
      <c r="F9" s="271">
        <v>590</v>
      </c>
      <c r="G9" s="272">
        <f t="shared" si="0"/>
        <v>152</v>
      </c>
      <c r="H9" s="273">
        <f t="shared" si="1"/>
        <v>25.762711864406768</v>
      </c>
    </row>
    <row r="10" spans="2:10" ht="24" customHeight="1" x14ac:dyDescent="0.2">
      <c r="B10" s="263"/>
      <c r="C10" s="1106" t="s">
        <v>9</v>
      </c>
      <c r="D10" s="1107"/>
      <c r="E10" s="271">
        <v>4483</v>
      </c>
      <c r="F10" s="271">
        <v>3723</v>
      </c>
      <c r="G10" s="272">
        <f t="shared" si="0"/>
        <v>760</v>
      </c>
      <c r="H10" s="273">
        <f t="shared" si="1"/>
        <v>20.413644910018803</v>
      </c>
    </row>
    <row r="11" spans="2:10" ht="24" customHeight="1" x14ac:dyDescent="0.2">
      <c r="B11" s="263"/>
      <c r="C11" s="1106" t="s">
        <v>10</v>
      </c>
      <c r="D11" s="1107"/>
      <c r="E11" s="271">
        <v>1097</v>
      </c>
      <c r="F11" s="271">
        <v>766</v>
      </c>
      <c r="G11" s="272">
        <f t="shared" si="0"/>
        <v>331</v>
      </c>
      <c r="H11" s="273">
        <f t="shared" si="1"/>
        <v>43.211488250652764</v>
      </c>
    </row>
    <row r="12" spans="2:10" ht="24" customHeight="1" x14ac:dyDescent="0.2">
      <c r="B12" s="263"/>
      <c r="C12" s="1106" t="s">
        <v>11</v>
      </c>
      <c r="D12" s="1107"/>
      <c r="E12" s="271">
        <v>0</v>
      </c>
      <c r="F12" s="271">
        <v>27</v>
      </c>
      <c r="G12" s="272">
        <f t="shared" si="0"/>
        <v>-27</v>
      </c>
      <c r="H12" s="273">
        <f t="shared" si="1"/>
        <v>-100</v>
      </c>
    </row>
    <row r="13" spans="2:10" ht="24" customHeight="1" x14ac:dyDescent="0.2">
      <c r="B13" s="263"/>
      <c r="C13" s="1106" t="s">
        <v>12</v>
      </c>
      <c r="D13" s="1107"/>
      <c r="E13" s="271">
        <v>8801</v>
      </c>
      <c r="F13" s="271">
        <v>6409</v>
      </c>
      <c r="G13" s="272">
        <f t="shared" si="0"/>
        <v>2392</v>
      </c>
      <c r="H13" s="273">
        <f t="shared" si="1"/>
        <v>37.322515212981756</v>
      </c>
    </row>
    <row r="14" spans="2:10" ht="24" customHeight="1" x14ac:dyDescent="0.2">
      <c r="B14" s="263"/>
      <c r="C14" s="1106" t="s">
        <v>13</v>
      </c>
      <c r="D14" s="1107"/>
      <c r="E14" s="271">
        <v>429</v>
      </c>
      <c r="F14" s="271">
        <v>223</v>
      </c>
      <c r="G14" s="272">
        <f t="shared" si="0"/>
        <v>206</v>
      </c>
      <c r="H14" s="273">
        <f t="shared" si="1"/>
        <v>92.376681614349764</v>
      </c>
      <c r="J14" s="260">
        <f>SUM(G7:G14)</f>
        <v>14103</v>
      </c>
    </row>
    <row r="15" spans="2:10" ht="24" customHeight="1" x14ac:dyDescent="0.2">
      <c r="B15" s="263"/>
      <c r="C15" s="1106" t="s">
        <v>14</v>
      </c>
      <c r="D15" s="1107"/>
      <c r="E15" s="271">
        <v>17119</v>
      </c>
      <c r="F15" s="271">
        <v>8747</v>
      </c>
      <c r="G15" s="272">
        <f t="shared" si="0"/>
        <v>8372</v>
      </c>
      <c r="H15" s="273">
        <f t="shared" si="1"/>
        <v>95.712815822567734</v>
      </c>
    </row>
    <row r="16" spans="2:10" ht="24" customHeight="1" x14ac:dyDescent="0.2">
      <c r="B16" s="263"/>
      <c r="C16" s="1106" t="s">
        <v>15</v>
      </c>
      <c r="D16" s="1107"/>
      <c r="E16" s="271">
        <v>511</v>
      </c>
      <c r="F16" s="271">
        <v>300</v>
      </c>
      <c r="G16" s="272">
        <f t="shared" si="0"/>
        <v>211</v>
      </c>
      <c r="H16" s="273">
        <f t="shared" si="1"/>
        <v>70.333333333333343</v>
      </c>
    </row>
    <row r="17" spans="2:9" ht="24" customHeight="1" x14ac:dyDescent="0.2">
      <c r="B17" s="263"/>
      <c r="C17" s="1106" t="s">
        <v>16</v>
      </c>
      <c r="D17" s="1107"/>
      <c r="E17" s="271">
        <v>3637</v>
      </c>
      <c r="F17" s="271">
        <v>1358</v>
      </c>
      <c r="G17" s="272">
        <f t="shared" si="0"/>
        <v>2279</v>
      </c>
      <c r="H17" s="273">
        <f t="shared" si="1"/>
        <v>167.820324005891</v>
      </c>
    </row>
    <row r="18" spans="2:9" ht="24" customHeight="1" x14ac:dyDescent="0.2">
      <c r="B18" s="263"/>
      <c r="C18" s="1106" t="s">
        <v>17</v>
      </c>
      <c r="D18" s="1107"/>
      <c r="E18" s="271">
        <v>4801</v>
      </c>
      <c r="F18" s="271">
        <v>2224</v>
      </c>
      <c r="G18" s="272">
        <f t="shared" si="0"/>
        <v>2577</v>
      </c>
      <c r="H18" s="273">
        <f t="shared" si="1"/>
        <v>115.87230215827338</v>
      </c>
    </row>
    <row r="19" spans="2:9" ht="24" customHeight="1" x14ac:dyDescent="0.2">
      <c r="B19" s="263"/>
      <c r="C19" s="1102" t="s">
        <v>18</v>
      </c>
      <c r="D19" s="1103"/>
      <c r="E19" s="274">
        <v>964</v>
      </c>
      <c r="F19" s="274">
        <v>556</v>
      </c>
      <c r="G19" s="275">
        <f t="shared" si="0"/>
        <v>408</v>
      </c>
      <c r="H19" s="276">
        <f t="shared" si="1"/>
        <v>73.381294964028797</v>
      </c>
    </row>
    <row r="20" spans="2:9" ht="24" hidden="1" customHeight="1" x14ac:dyDescent="0.2">
      <c r="B20" s="263"/>
      <c r="C20" s="1132" t="s">
        <v>19</v>
      </c>
      <c r="D20" s="1133"/>
      <c r="E20" s="277">
        <v>0</v>
      </c>
      <c r="F20" s="277">
        <v>0</v>
      </c>
      <c r="G20" s="278">
        <f t="shared" si="0"/>
        <v>0</v>
      </c>
      <c r="H20" s="433">
        <v>0</v>
      </c>
    </row>
    <row r="21" spans="2:9" ht="24" customHeight="1" thickBot="1" x14ac:dyDescent="0.25">
      <c r="B21" s="1099" t="s">
        <v>20</v>
      </c>
      <c r="C21" s="1100"/>
      <c r="D21" s="1101"/>
      <c r="E21" s="280">
        <f>SUM(E7:E20)</f>
        <v>66808</v>
      </c>
      <c r="F21" s="280">
        <f>SUM(F7:F20)</f>
        <v>38858</v>
      </c>
      <c r="G21" s="281">
        <f t="shared" si="0"/>
        <v>27950</v>
      </c>
      <c r="H21" s="282">
        <f t="shared" ref="H21:H34" si="2">((E21/F21)*100)-100</f>
        <v>71.928560399402954</v>
      </c>
    </row>
    <row r="22" spans="2:9" ht="24" customHeight="1" x14ac:dyDescent="0.2">
      <c r="B22" s="283"/>
      <c r="C22" s="1104" t="s">
        <v>21</v>
      </c>
      <c r="D22" s="1105"/>
      <c r="E22" s="284">
        <v>12275</v>
      </c>
      <c r="F22" s="284">
        <v>11000</v>
      </c>
      <c r="G22" s="285">
        <f t="shared" si="0"/>
        <v>1275</v>
      </c>
      <c r="H22" s="286">
        <f t="shared" si="2"/>
        <v>11.590909090909093</v>
      </c>
    </row>
    <row r="23" spans="2:9" ht="24" customHeight="1" x14ac:dyDescent="0.2">
      <c r="B23" s="263"/>
      <c r="C23" s="1106" t="s">
        <v>22</v>
      </c>
      <c r="D23" s="1107"/>
      <c r="E23" s="271">
        <v>2814</v>
      </c>
      <c r="F23" s="271">
        <v>2521</v>
      </c>
      <c r="G23" s="272">
        <f t="shared" si="0"/>
        <v>293</v>
      </c>
      <c r="H23" s="273">
        <f t="shared" si="2"/>
        <v>11.622372074573576</v>
      </c>
    </row>
    <row r="24" spans="2:9" ht="24" customHeight="1" x14ac:dyDescent="0.2">
      <c r="B24" s="263"/>
      <c r="C24" s="1102" t="s">
        <v>23</v>
      </c>
      <c r="D24" s="1103"/>
      <c r="E24" s="277">
        <v>19693</v>
      </c>
      <c r="F24" s="277">
        <v>25103</v>
      </c>
      <c r="G24" s="278">
        <f t="shared" si="0"/>
        <v>-5410</v>
      </c>
      <c r="H24" s="279">
        <f t="shared" si="2"/>
        <v>-21.551209018842371</v>
      </c>
    </row>
    <row r="25" spans="2:9" ht="24" customHeight="1" x14ac:dyDescent="0.2">
      <c r="B25" s="1096" t="s">
        <v>24</v>
      </c>
      <c r="C25" s="1097"/>
      <c r="D25" s="1098"/>
      <c r="E25" s="280">
        <f>SUM(E22:E24)</f>
        <v>34782</v>
      </c>
      <c r="F25" s="280">
        <f>SUM(F22:F24)</f>
        <v>38624</v>
      </c>
      <c r="G25" s="281">
        <f t="shared" si="0"/>
        <v>-3842</v>
      </c>
      <c r="H25" s="282">
        <f t="shared" si="2"/>
        <v>-9.9471830985915517</v>
      </c>
    </row>
    <row r="26" spans="2:9" ht="24" customHeight="1" thickBot="1" x14ac:dyDescent="0.25">
      <c r="B26" s="287"/>
      <c r="C26" s="288" t="s">
        <v>186</v>
      </c>
      <c r="D26" s="289"/>
      <c r="E26" s="290">
        <f>E25-E24</f>
        <v>15089</v>
      </c>
      <c r="F26" s="290">
        <f>F25-F24</f>
        <v>13521</v>
      </c>
      <c r="G26" s="291">
        <f t="shared" si="0"/>
        <v>1568</v>
      </c>
      <c r="H26" s="292">
        <f t="shared" si="2"/>
        <v>11.596775386435908</v>
      </c>
    </row>
    <row r="27" spans="2:9" ht="24" customHeight="1" x14ac:dyDescent="0.2">
      <c r="B27" s="283"/>
      <c r="C27" s="1104" t="s">
        <v>25</v>
      </c>
      <c r="D27" s="1105"/>
      <c r="E27" s="284">
        <v>3135</v>
      </c>
      <c r="F27" s="284">
        <v>3135</v>
      </c>
      <c r="G27" s="285">
        <f t="shared" si="0"/>
        <v>0</v>
      </c>
      <c r="H27" s="286">
        <f t="shared" si="2"/>
        <v>0</v>
      </c>
    </row>
    <row r="28" spans="2:9" ht="24" customHeight="1" x14ac:dyDescent="0.2">
      <c r="B28" s="263"/>
      <c r="C28" s="1102" t="s">
        <v>26</v>
      </c>
      <c r="D28" s="1103"/>
      <c r="E28" s="274">
        <v>1491</v>
      </c>
      <c r="F28" s="274">
        <v>1491</v>
      </c>
      <c r="G28" s="275">
        <f t="shared" si="0"/>
        <v>0</v>
      </c>
      <c r="H28" s="276">
        <f t="shared" si="2"/>
        <v>0</v>
      </c>
    </row>
    <row r="29" spans="2:9" ht="24" customHeight="1" thickBot="1" x14ac:dyDescent="0.25">
      <c r="B29" s="1096" t="s">
        <v>27</v>
      </c>
      <c r="C29" s="1097"/>
      <c r="D29" s="1098"/>
      <c r="E29" s="280">
        <f>SUM(E27:E28)</f>
        <v>4626</v>
      </c>
      <c r="F29" s="280">
        <f>SUM(F27:F28)</f>
        <v>4626</v>
      </c>
      <c r="G29" s="281">
        <f t="shared" si="0"/>
        <v>0</v>
      </c>
      <c r="H29" s="282">
        <f t="shared" si="2"/>
        <v>0</v>
      </c>
      <c r="I29" s="1094"/>
    </row>
    <row r="30" spans="2:9" ht="36" customHeight="1" thickTop="1" x14ac:dyDescent="0.2">
      <c r="B30" s="1112" t="s">
        <v>208</v>
      </c>
      <c r="C30" s="1113"/>
      <c r="D30" s="1114"/>
      <c r="E30" s="456">
        <f>E21+E25+E29</f>
        <v>106216</v>
      </c>
      <c r="F30" s="456">
        <f>F21+F25+F29</f>
        <v>82108</v>
      </c>
      <c r="G30" s="457">
        <f t="shared" si="0"/>
        <v>24108</v>
      </c>
      <c r="H30" s="458">
        <f t="shared" si="2"/>
        <v>29.361328981341643</v>
      </c>
      <c r="I30" s="1095"/>
    </row>
    <row r="31" spans="2:9" ht="36" customHeight="1" thickBot="1" x14ac:dyDescent="0.25">
      <c r="B31" s="459"/>
      <c r="C31" s="460" t="s">
        <v>186</v>
      </c>
      <c r="D31" s="461"/>
      <c r="E31" s="462">
        <f>E30-E24</f>
        <v>86523</v>
      </c>
      <c r="F31" s="462">
        <f>F30-F24</f>
        <v>57005</v>
      </c>
      <c r="G31" s="463">
        <f t="shared" si="0"/>
        <v>29518</v>
      </c>
      <c r="H31" s="464">
        <f t="shared" si="2"/>
        <v>51.781422682220864</v>
      </c>
      <c r="I31" s="1095"/>
    </row>
    <row r="32" spans="2:9" ht="24" customHeight="1" thickTop="1" thickBot="1" x14ac:dyDescent="0.25">
      <c r="B32" s="1099" t="s">
        <v>28</v>
      </c>
      <c r="C32" s="1100"/>
      <c r="D32" s="1101"/>
      <c r="E32" s="293">
        <v>2689</v>
      </c>
      <c r="F32" s="293">
        <v>2307</v>
      </c>
      <c r="G32" s="294">
        <f t="shared" si="0"/>
        <v>382</v>
      </c>
      <c r="H32" s="295">
        <f t="shared" si="2"/>
        <v>16.55830082358041</v>
      </c>
      <c r="I32" s="1094"/>
    </row>
    <row r="33" spans="2:9" ht="24" customHeight="1" x14ac:dyDescent="0.2">
      <c r="B33" s="1109" t="s">
        <v>209</v>
      </c>
      <c r="C33" s="1110"/>
      <c r="D33" s="1111"/>
      <c r="E33" s="284">
        <f>SUM(E30,E32)</f>
        <v>108905</v>
      </c>
      <c r="F33" s="284">
        <f>SUM(F30,F32)</f>
        <v>84415</v>
      </c>
      <c r="G33" s="285">
        <f t="shared" si="0"/>
        <v>24490</v>
      </c>
      <c r="H33" s="286">
        <f t="shared" si="2"/>
        <v>29.011431617603506</v>
      </c>
      <c r="I33" s="1094"/>
    </row>
    <row r="34" spans="2:9" ht="24" customHeight="1" thickBot="1" x14ac:dyDescent="0.25">
      <c r="B34" s="296"/>
      <c r="C34" s="288" t="s">
        <v>186</v>
      </c>
      <c r="D34" s="289"/>
      <c r="E34" s="290">
        <f>E33-E24</f>
        <v>89212</v>
      </c>
      <c r="F34" s="290">
        <f>F33-F24</f>
        <v>59312</v>
      </c>
      <c r="G34" s="291">
        <f t="shared" si="0"/>
        <v>29900</v>
      </c>
      <c r="H34" s="292">
        <f t="shared" si="2"/>
        <v>50.411383868357149</v>
      </c>
      <c r="I34" s="1094"/>
    </row>
    <row r="35" spans="2:9" ht="15.75" customHeight="1" x14ac:dyDescent="0.2">
      <c r="C35" s="1115"/>
      <c r="D35" s="1115"/>
      <c r="E35" s="1115"/>
      <c r="F35" s="1115"/>
      <c r="G35" s="1115"/>
      <c r="H35" s="1115"/>
    </row>
    <row r="36" spans="2:9" ht="9.75" customHeight="1" x14ac:dyDescent="0.2">
      <c r="B36" s="300"/>
      <c r="C36" s="1108"/>
      <c r="D36" s="1108"/>
      <c r="E36" s="1108"/>
      <c r="F36" s="1108"/>
      <c r="G36" s="1108"/>
      <c r="H36" s="1108"/>
    </row>
  </sheetData>
  <mergeCells count="36">
    <mergeCell ref="C16:D16"/>
    <mergeCell ref="B2:H2"/>
    <mergeCell ref="E4:E6"/>
    <mergeCell ref="C13:D13"/>
    <mergeCell ref="C8:D8"/>
    <mergeCell ref="C7:D7"/>
    <mergeCell ref="C14:D14"/>
    <mergeCell ref="F4:F6"/>
    <mergeCell ref="C20:D20"/>
    <mergeCell ref="B21:D21"/>
    <mergeCell ref="C19:D19"/>
    <mergeCell ref="C18:D18"/>
    <mergeCell ref="C17:D17"/>
    <mergeCell ref="C15:D15"/>
    <mergeCell ref="B1:H1"/>
    <mergeCell ref="C12:D12"/>
    <mergeCell ref="C11:D11"/>
    <mergeCell ref="C10:D10"/>
    <mergeCell ref="C9:D9"/>
    <mergeCell ref="B4:D6"/>
    <mergeCell ref="G4:H4"/>
    <mergeCell ref="H5:H6"/>
    <mergeCell ref="G5:G6"/>
    <mergeCell ref="C23:D23"/>
    <mergeCell ref="C22:D22"/>
    <mergeCell ref="C24:D24"/>
    <mergeCell ref="B25:D25"/>
    <mergeCell ref="C36:H36"/>
    <mergeCell ref="B33:D33"/>
    <mergeCell ref="B30:D30"/>
    <mergeCell ref="C35:H35"/>
    <mergeCell ref="I29:I34"/>
    <mergeCell ref="B29:D29"/>
    <mergeCell ref="B32:D32"/>
    <mergeCell ref="C28:D28"/>
    <mergeCell ref="C27:D27"/>
  </mergeCells>
  <phoneticPr fontId="14"/>
  <printOptions horizontalCentered="1"/>
  <pageMargins left="0.78740157480314965" right="0.19685039370078741" top="0.78740157480314965" bottom="0.47244094488188981" header="0.51181102362204722" footer="0.31496062992125984"/>
  <pageSetup paperSize="9" firstPageNumber="9" orientation="portrait" horizontalDpi="300" verticalDpi="300" r:id="rId1"/>
  <headerFooter alignWithMargins="0">
    <oddFooter>&amp;C&amp;12－ 規模等 ８ －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K33"/>
  <sheetViews>
    <sheetView view="pageBreakPreview" zoomScaleNormal="100" workbookViewId="0">
      <selection activeCell="B2" sqref="B2:J2"/>
    </sheetView>
  </sheetViews>
  <sheetFormatPr defaultColWidth="7.19921875" defaultRowHeight="23.1" customHeight="1" x14ac:dyDescent="0.2"/>
  <cols>
    <col min="1" max="1" width="1.69921875" style="260" customWidth="1"/>
    <col min="2" max="2" width="3.796875" style="260" customWidth="1"/>
    <col min="3" max="3" width="6.5" style="260" customWidth="1"/>
    <col min="4" max="4" width="9.765625E-2" style="260" customWidth="1"/>
    <col min="5" max="5" width="18.09765625" style="260" customWidth="1"/>
    <col min="6" max="6" width="9.765625E-2" style="260" customWidth="1"/>
    <col min="7" max="9" width="10.8984375" style="260" customWidth="1"/>
    <col min="10" max="10" width="8.296875" style="260" customWidth="1"/>
    <col min="11" max="11" width="4.19921875" style="326" customWidth="1"/>
    <col min="12" max="16384" width="7.19921875" style="260"/>
  </cols>
  <sheetData>
    <row r="1" spans="2:11" s="259" customFormat="1" ht="27.75" customHeight="1" x14ac:dyDescent="0.2">
      <c r="B1" s="1116" t="s">
        <v>265</v>
      </c>
      <c r="C1" s="1116"/>
      <c r="D1" s="1116"/>
      <c r="E1" s="1116"/>
      <c r="F1" s="1116"/>
      <c r="G1" s="1116"/>
      <c r="H1" s="1116"/>
      <c r="I1" s="1116"/>
      <c r="J1" s="1116"/>
      <c r="K1" s="326"/>
    </row>
    <row r="2" spans="2:11" s="259" customFormat="1" ht="25.5" customHeight="1" x14ac:dyDescent="0.2">
      <c r="B2" s="1172" t="s">
        <v>274</v>
      </c>
      <c r="C2" s="1172"/>
      <c r="D2" s="1172"/>
      <c r="E2" s="1172"/>
      <c r="F2" s="1172"/>
      <c r="G2" s="1172"/>
      <c r="H2" s="1172"/>
      <c r="I2" s="1172"/>
      <c r="J2" s="1172"/>
      <c r="K2" s="451"/>
    </row>
    <row r="3" spans="2:11" ht="23.1" customHeight="1" thickBot="1" x14ac:dyDescent="0.25">
      <c r="J3" s="261" t="s">
        <v>32</v>
      </c>
    </row>
    <row r="4" spans="2:11" s="262" customFormat="1" ht="30" customHeight="1" x14ac:dyDescent="0.2">
      <c r="B4" s="1109" t="s">
        <v>33</v>
      </c>
      <c r="C4" s="1110"/>
      <c r="D4" s="1110"/>
      <c r="E4" s="1110"/>
      <c r="F4" s="1111"/>
      <c r="G4" s="1135" t="s">
        <v>272</v>
      </c>
      <c r="H4" s="1135" t="s">
        <v>273</v>
      </c>
      <c r="I4" s="1166" t="s">
        <v>31</v>
      </c>
      <c r="J4" s="1167"/>
      <c r="K4" s="327"/>
    </row>
    <row r="5" spans="2:11" s="262" customFormat="1" ht="15" customHeight="1" x14ac:dyDescent="0.2">
      <c r="B5" s="1160"/>
      <c r="C5" s="1161"/>
      <c r="D5" s="1161"/>
      <c r="E5" s="1161"/>
      <c r="F5" s="1162"/>
      <c r="G5" s="1136"/>
      <c r="H5" s="1136"/>
      <c r="I5" s="1168" t="s">
        <v>4</v>
      </c>
      <c r="J5" s="1170" t="s">
        <v>5</v>
      </c>
      <c r="K5" s="327"/>
    </row>
    <row r="6" spans="2:11" s="262" customFormat="1" ht="27" customHeight="1" x14ac:dyDescent="0.2">
      <c r="B6" s="1163"/>
      <c r="C6" s="1164"/>
      <c r="D6" s="1164"/>
      <c r="E6" s="1164"/>
      <c r="F6" s="1165"/>
      <c r="G6" s="1137"/>
      <c r="H6" s="1137"/>
      <c r="I6" s="1169"/>
      <c r="J6" s="1171"/>
      <c r="K6" s="327"/>
    </row>
    <row r="7" spans="2:11" ht="29.1" customHeight="1" x14ac:dyDescent="0.2">
      <c r="B7" s="1159" t="s">
        <v>160</v>
      </c>
      <c r="C7" s="1138" t="s">
        <v>34</v>
      </c>
      <c r="D7" s="1150"/>
      <c r="E7" s="1150"/>
      <c r="F7" s="1139"/>
      <c r="G7" s="280">
        <v>2230</v>
      </c>
      <c r="H7" s="280">
        <v>2300</v>
      </c>
      <c r="I7" s="281">
        <f t="shared" ref="I7:I28" si="0">G7-H7</f>
        <v>-70</v>
      </c>
      <c r="J7" s="282">
        <f t="shared" ref="J7:J28" si="1">((G7/H7)*100)-100</f>
        <v>-3.0434782608695627</v>
      </c>
    </row>
    <row r="8" spans="2:11" ht="29.1" customHeight="1" x14ac:dyDescent="0.2">
      <c r="B8" s="1144"/>
      <c r="C8" s="267" t="s">
        <v>35</v>
      </c>
      <c r="D8" s="301"/>
      <c r="E8" s="1142" t="s">
        <v>36</v>
      </c>
      <c r="F8" s="1107"/>
      <c r="G8" s="271">
        <v>6488</v>
      </c>
      <c r="H8" s="271">
        <v>7185</v>
      </c>
      <c r="I8" s="272">
        <f t="shared" si="0"/>
        <v>-697</v>
      </c>
      <c r="J8" s="273">
        <f t="shared" si="1"/>
        <v>-9.7007654836464923</v>
      </c>
    </row>
    <row r="9" spans="2:11" ht="29.1" customHeight="1" x14ac:dyDescent="0.2">
      <c r="B9" s="1144"/>
      <c r="C9" s="302" t="s">
        <v>210</v>
      </c>
      <c r="D9" s="301"/>
      <c r="E9" s="1142" t="s">
        <v>37</v>
      </c>
      <c r="F9" s="1107"/>
      <c r="G9" s="271">
        <v>597</v>
      </c>
      <c r="H9" s="271">
        <v>125</v>
      </c>
      <c r="I9" s="272">
        <f t="shared" si="0"/>
        <v>472</v>
      </c>
      <c r="J9" s="273">
        <f t="shared" si="1"/>
        <v>377.59999999999997</v>
      </c>
    </row>
    <row r="10" spans="2:11" ht="29.1" customHeight="1" x14ac:dyDescent="0.2">
      <c r="B10" s="1144"/>
      <c r="C10" s="302" t="s">
        <v>38</v>
      </c>
      <c r="D10" s="301"/>
      <c r="E10" s="1142" t="s">
        <v>39</v>
      </c>
      <c r="F10" s="1107"/>
      <c r="G10" s="271">
        <v>1123</v>
      </c>
      <c r="H10" s="271">
        <v>1106</v>
      </c>
      <c r="I10" s="272">
        <f t="shared" si="0"/>
        <v>17</v>
      </c>
      <c r="J10" s="273">
        <f t="shared" si="1"/>
        <v>1.5370705244123002</v>
      </c>
    </row>
    <row r="11" spans="2:11" ht="29.1" customHeight="1" x14ac:dyDescent="0.2">
      <c r="B11" s="1144"/>
      <c r="C11" s="302" t="s">
        <v>40</v>
      </c>
      <c r="D11" s="301"/>
      <c r="E11" s="1142" t="s">
        <v>41</v>
      </c>
      <c r="F11" s="1107"/>
      <c r="G11" s="271">
        <v>1082</v>
      </c>
      <c r="H11" s="271">
        <v>1019</v>
      </c>
      <c r="I11" s="272">
        <f t="shared" si="0"/>
        <v>63</v>
      </c>
      <c r="J11" s="273">
        <f t="shared" si="1"/>
        <v>6.1825318940137493</v>
      </c>
    </row>
    <row r="12" spans="2:11" ht="29.1" customHeight="1" x14ac:dyDescent="0.2">
      <c r="B12" s="1144"/>
      <c r="C12" s="302" t="s">
        <v>42</v>
      </c>
      <c r="D12" s="301"/>
      <c r="E12" s="1142" t="s">
        <v>43</v>
      </c>
      <c r="F12" s="1107"/>
      <c r="G12" s="271">
        <v>184</v>
      </c>
      <c r="H12" s="271">
        <v>171</v>
      </c>
      <c r="I12" s="272">
        <f t="shared" si="0"/>
        <v>13</v>
      </c>
      <c r="J12" s="273">
        <f t="shared" si="1"/>
        <v>7.6023391812865384</v>
      </c>
    </row>
    <row r="13" spans="2:11" ht="29.1" customHeight="1" x14ac:dyDescent="0.2">
      <c r="B13" s="1144"/>
      <c r="C13" s="302" t="s">
        <v>44</v>
      </c>
      <c r="D13" s="301"/>
      <c r="E13" s="1142" t="s">
        <v>45</v>
      </c>
      <c r="F13" s="1107"/>
      <c r="G13" s="271">
        <v>433</v>
      </c>
      <c r="H13" s="271">
        <v>395</v>
      </c>
      <c r="I13" s="272">
        <f t="shared" si="0"/>
        <v>38</v>
      </c>
      <c r="J13" s="273">
        <f t="shared" si="1"/>
        <v>9.6202531645569707</v>
      </c>
    </row>
    <row r="14" spans="2:11" ht="29.1" customHeight="1" x14ac:dyDescent="0.2">
      <c r="B14" s="1144"/>
      <c r="C14" s="302" t="s">
        <v>47</v>
      </c>
      <c r="D14" s="301"/>
      <c r="E14" s="1142" t="s">
        <v>46</v>
      </c>
      <c r="F14" s="1107"/>
      <c r="G14" s="271">
        <v>138</v>
      </c>
      <c r="H14" s="271">
        <v>138</v>
      </c>
      <c r="I14" s="272">
        <f t="shared" si="0"/>
        <v>0</v>
      </c>
      <c r="J14" s="273">
        <f t="shared" si="1"/>
        <v>0</v>
      </c>
    </row>
    <row r="15" spans="2:11" ht="29.1" customHeight="1" x14ac:dyDescent="0.2">
      <c r="B15" s="1144"/>
      <c r="C15" s="309" t="s">
        <v>47</v>
      </c>
      <c r="D15" s="310"/>
      <c r="E15" s="1151" t="s">
        <v>48</v>
      </c>
      <c r="F15" s="1152"/>
      <c r="G15" s="306">
        <v>365</v>
      </c>
      <c r="H15" s="306">
        <v>261</v>
      </c>
      <c r="I15" s="307">
        <f t="shared" si="0"/>
        <v>104</v>
      </c>
      <c r="J15" s="308">
        <f t="shared" si="1"/>
        <v>39.846743295019166</v>
      </c>
    </row>
    <row r="16" spans="2:11" ht="35.1" customHeight="1" thickBot="1" x14ac:dyDescent="0.25">
      <c r="B16" s="1145"/>
      <c r="C16" s="1147" t="s">
        <v>49</v>
      </c>
      <c r="D16" s="1147"/>
      <c r="E16" s="1147"/>
      <c r="F16" s="1148"/>
      <c r="G16" s="311">
        <f>SUM(G7:G15)</f>
        <v>12640</v>
      </c>
      <c r="H16" s="311">
        <f>SUM(H7:H15)</f>
        <v>12700</v>
      </c>
      <c r="I16" s="312">
        <f t="shared" si="0"/>
        <v>-60</v>
      </c>
      <c r="J16" s="313">
        <f t="shared" si="1"/>
        <v>-0.47244094488189603</v>
      </c>
    </row>
    <row r="17" spans="2:11" ht="29.1" customHeight="1" x14ac:dyDescent="0.2">
      <c r="B17" s="1143" t="s">
        <v>159</v>
      </c>
      <c r="C17" s="1104" t="s">
        <v>50</v>
      </c>
      <c r="D17" s="1149"/>
      <c r="E17" s="1149"/>
      <c r="F17" s="1105"/>
      <c r="G17" s="284">
        <v>290</v>
      </c>
      <c r="H17" s="284">
        <v>300</v>
      </c>
      <c r="I17" s="285">
        <f t="shared" si="0"/>
        <v>-10</v>
      </c>
      <c r="J17" s="286">
        <f t="shared" si="1"/>
        <v>-3.3333333333333286</v>
      </c>
    </row>
    <row r="18" spans="2:11" ht="29.1" customHeight="1" x14ac:dyDescent="0.2">
      <c r="B18" s="1144"/>
      <c r="C18" s="267" t="s">
        <v>35</v>
      </c>
      <c r="D18" s="301"/>
      <c r="E18" s="1142" t="s">
        <v>51</v>
      </c>
      <c r="F18" s="1107"/>
      <c r="G18" s="271">
        <v>637</v>
      </c>
      <c r="H18" s="271">
        <v>637</v>
      </c>
      <c r="I18" s="272">
        <f t="shared" si="0"/>
        <v>0</v>
      </c>
      <c r="J18" s="273">
        <f t="shared" si="1"/>
        <v>0</v>
      </c>
    </row>
    <row r="19" spans="2:11" ht="29.1" customHeight="1" x14ac:dyDescent="0.2">
      <c r="B19" s="1144"/>
      <c r="C19" s="302" t="s">
        <v>211</v>
      </c>
      <c r="D19" s="301"/>
      <c r="E19" s="1142" t="s">
        <v>52</v>
      </c>
      <c r="F19" s="1107"/>
      <c r="G19" s="271">
        <v>204</v>
      </c>
      <c r="H19" s="271">
        <v>109</v>
      </c>
      <c r="I19" s="272">
        <f t="shared" si="0"/>
        <v>95</v>
      </c>
      <c r="J19" s="273">
        <f t="shared" si="1"/>
        <v>87.155963302752298</v>
      </c>
    </row>
    <row r="20" spans="2:11" ht="29.1" customHeight="1" x14ac:dyDescent="0.2">
      <c r="B20" s="1144"/>
      <c r="C20" s="302" t="s">
        <v>47</v>
      </c>
      <c r="D20" s="303"/>
      <c r="E20" s="1146" t="s">
        <v>53</v>
      </c>
      <c r="F20" s="1103"/>
      <c r="G20" s="277">
        <v>249</v>
      </c>
      <c r="H20" s="277">
        <v>254</v>
      </c>
      <c r="I20" s="278">
        <f t="shared" si="0"/>
        <v>-5</v>
      </c>
      <c r="J20" s="279">
        <f t="shared" si="1"/>
        <v>-1.968503937007867</v>
      </c>
    </row>
    <row r="21" spans="2:11" ht="35.1" customHeight="1" thickBot="1" x14ac:dyDescent="0.25">
      <c r="B21" s="1145"/>
      <c r="C21" s="1147" t="s">
        <v>54</v>
      </c>
      <c r="D21" s="1147"/>
      <c r="E21" s="1147"/>
      <c r="F21" s="1148"/>
      <c r="G21" s="293">
        <f>SUM(G17:G20)</f>
        <v>1380</v>
      </c>
      <c r="H21" s="293">
        <f>SUM(H17:H20)</f>
        <v>1300</v>
      </c>
      <c r="I21" s="294">
        <f t="shared" si="0"/>
        <v>80</v>
      </c>
      <c r="J21" s="295">
        <f t="shared" si="1"/>
        <v>6.1538461538461604</v>
      </c>
    </row>
    <row r="22" spans="2:11" ht="32.1" customHeight="1" x14ac:dyDescent="0.2">
      <c r="B22" s="1141" t="s">
        <v>55</v>
      </c>
      <c r="C22" s="1142"/>
      <c r="D22" s="1142"/>
      <c r="E22" s="1142"/>
      <c r="F22" s="1107"/>
      <c r="G22" s="271">
        <v>395</v>
      </c>
      <c r="H22" s="271">
        <v>310</v>
      </c>
      <c r="I22" s="272">
        <f t="shared" si="0"/>
        <v>85</v>
      </c>
      <c r="J22" s="273">
        <f t="shared" si="1"/>
        <v>27.41935483870968</v>
      </c>
    </row>
    <row r="23" spans="2:11" ht="30" customHeight="1" x14ac:dyDescent="0.2">
      <c r="B23" s="1141" t="s">
        <v>56</v>
      </c>
      <c r="C23" s="1142"/>
      <c r="D23" s="1142"/>
      <c r="E23" s="1142"/>
      <c r="F23" s="1107"/>
      <c r="G23" s="271">
        <v>600</v>
      </c>
      <c r="H23" s="271">
        <v>500</v>
      </c>
      <c r="I23" s="272">
        <f t="shared" si="0"/>
        <v>100</v>
      </c>
      <c r="J23" s="273">
        <f t="shared" si="1"/>
        <v>20</v>
      </c>
    </row>
    <row r="24" spans="2:11" ht="30" customHeight="1" x14ac:dyDescent="0.2">
      <c r="B24" s="1141" t="s">
        <v>266</v>
      </c>
      <c r="C24" s="1142"/>
      <c r="D24" s="1142"/>
      <c r="E24" s="1142"/>
      <c r="F24" s="1107"/>
      <c r="G24" s="271">
        <v>200</v>
      </c>
      <c r="H24" s="454" t="s">
        <v>269</v>
      </c>
      <c r="I24" s="432" t="s">
        <v>267</v>
      </c>
      <c r="J24" s="455" t="s">
        <v>267</v>
      </c>
    </row>
    <row r="25" spans="2:11" ht="30" customHeight="1" thickBot="1" x14ac:dyDescent="0.25">
      <c r="B25" s="1141" t="s">
        <v>263</v>
      </c>
      <c r="C25" s="1142"/>
      <c r="D25" s="1142"/>
      <c r="E25" s="1142"/>
      <c r="F25" s="1107"/>
      <c r="G25" s="271">
        <v>535</v>
      </c>
      <c r="H25" s="271">
        <v>800</v>
      </c>
      <c r="I25" s="432">
        <f t="shared" si="0"/>
        <v>-265</v>
      </c>
      <c r="J25" s="273">
        <f t="shared" si="1"/>
        <v>-33.125</v>
      </c>
    </row>
    <row r="26" spans="2:11" ht="35.1" customHeight="1" thickBot="1" x14ac:dyDescent="0.25">
      <c r="B26" s="1153" t="s">
        <v>57</v>
      </c>
      <c r="C26" s="1154"/>
      <c r="D26" s="1154"/>
      <c r="E26" s="1154"/>
      <c r="F26" s="1155"/>
      <c r="G26" s="297">
        <f>G16+G21+G22+G23+G25+G24</f>
        <v>15750</v>
      </c>
      <c r="H26" s="297">
        <f>H16+H21+H22+H23+H25</f>
        <v>15610</v>
      </c>
      <c r="I26" s="298">
        <f t="shared" si="0"/>
        <v>140</v>
      </c>
      <c r="J26" s="299">
        <f t="shared" si="1"/>
        <v>0.89686098654708246</v>
      </c>
      <c r="K26" s="1140"/>
    </row>
    <row r="27" spans="2:11" ht="32.1" customHeight="1" thickBot="1" x14ac:dyDescent="0.25">
      <c r="B27" s="1156" t="s">
        <v>58</v>
      </c>
      <c r="C27" s="1157"/>
      <c r="D27" s="1157"/>
      <c r="E27" s="1157"/>
      <c r="F27" s="1158"/>
      <c r="G27" s="297">
        <v>1000</v>
      </c>
      <c r="H27" s="297">
        <v>1100</v>
      </c>
      <c r="I27" s="298">
        <f t="shared" si="0"/>
        <v>-100</v>
      </c>
      <c r="J27" s="299">
        <f t="shared" si="1"/>
        <v>-9.0909090909090935</v>
      </c>
      <c r="K27" s="1140"/>
    </row>
    <row r="28" spans="2:11" ht="35.1" customHeight="1" thickBot="1" x14ac:dyDescent="0.25">
      <c r="B28" s="1153" t="s">
        <v>59</v>
      </c>
      <c r="C28" s="1154"/>
      <c r="D28" s="1154"/>
      <c r="E28" s="1154"/>
      <c r="F28" s="1155"/>
      <c r="G28" s="297">
        <f>G26+G27</f>
        <v>16750</v>
      </c>
      <c r="H28" s="297">
        <f>H26+H27</f>
        <v>16710</v>
      </c>
      <c r="I28" s="298">
        <f t="shared" si="0"/>
        <v>40</v>
      </c>
      <c r="J28" s="299">
        <f t="shared" si="1"/>
        <v>0.2393776181927052</v>
      </c>
      <c r="K28" s="1140"/>
    </row>
    <row r="29" spans="2:11" ht="7.5" customHeight="1" x14ac:dyDescent="0.2">
      <c r="B29" s="305"/>
      <c r="C29" s="1115"/>
      <c r="D29" s="1115"/>
      <c r="E29" s="1115"/>
      <c r="F29" s="1115"/>
      <c r="G29" s="1115"/>
      <c r="H29" s="1115"/>
      <c r="I29" s="1115"/>
      <c r="J29" s="1115"/>
    </row>
    <row r="33" spans="6:6" ht="23.1" customHeight="1" x14ac:dyDescent="0.2">
      <c r="F33" s="304"/>
    </row>
  </sheetData>
  <mergeCells count="34">
    <mergeCell ref="B1:J1"/>
    <mergeCell ref="G4:G6"/>
    <mergeCell ref="H4:H6"/>
    <mergeCell ref="B4:F6"/>
    <mergeCell ref="I4:J4"/>
    <mergeCell ref="I5:I6"/>
    <mergeCell ref="J5:J6"/>
    <mergeCell ref="B2:J2"/>
    <mergeCell ref="C16:F16"/>
    <mergeCell ref="E15:F15"/>
    <mergeCell ref="C29:J29"/>
    <mergeCell ref="E11:F11"/>
    <mergeCell ref="E18:F18"/>
    <mergeCell ref="B28:F28"/>
    <mergeCell ref="B26:F26"/>
    <mergeCell ref="B27:F27"/>
    <mergeCell ref="B7:B16"/>
    <mergeCell ref="E14:F14"/>
    <mergeCell ref="C7:F7"/>
    <mergeCell ref="E10:F10"/>
    <mergeCell ref="E12:F12"/>
    <mergeCell ref="E13:F13"/>
    <mergeCell ref="E8:F8"/>
    <mergeCell ref="E9:F9"/>
    <mergeCell ref="K26:K28"/>
    <mergeCell ref="B25:F25"/>
    <mergeCell ref="E19:F19"/>
    <mergeCell ref="B17:B21"/>
    <mergeCell ref="E20:F20"/>
    <mergeCell ref="B23:F23"/>
    <mergeCell ref="B22:F22"/>
    <mergeCell ref="C21:F21"/>
    <mergeCell ref="C17:F17"/>
    <mergeCell ref="B24:F24"/>
  </mergeCells>
  <phoneticPr fontId="8"/>
  <pageMargins left="0.70866141732283472" right="0.27559055118110237" top="0.78740157480314965" bottom="0.55118110236220474" header="0.51181102362204722" footer="0.31496062992125984"/>
  <pageSetup paperSize="9" orientation="portrait" horizontalDpi="4294967292" verticalDpi="300" r:id="rId1"/>
  <headerFooter alignWithMargins="0">
    <oddFooter>&amp;C&amp;12－ 規模等 10 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view="pageBreakPreview" zoomScaleNormal="100" zoomScaleSheetLayoutView="100" workbookViewId="0">
      <selection activeCell="C26" sqref="C26"/>
    </sheetView>
  </sheetViews>
  <sheetFormatPr defaultColWidth="7.19921875" defaultRowHeight="23.1" customHeight="1" x14ac:dyDescent="0.2"/>
  <cols>
    <col min="1" max="1" width="1.69921875" style="679" customWidth="1"/>
    <col min="2" max="2" width="3.69921875" style="679" customWidth="1"/>
    <col min="3" max="3" width="19.09765625" style="679" customWidth="1"/>
    <col min="4" max="4" width="0.8984375" style="679" customWidth="1"/>
    <col min="5" max="7" width="11.69921875" style="679" customWidth="1"/>
    <col min="8" max="8" width="9.296875" style="679" customWidth="1"/>
    <col min="9" max="9" width="7.296875" style="678" customWidth="1"/>
    <col min="10" max="16384" width="7.19921875" style="679"/>
  </cols>
  <sheetData>
    <row r="1" spans="2:9" s="675" customFormat="1" ht="23.1" customHeight="1" x14ac:dyDescent="0.2">
      <c r="B1" s="1173" t="s">
        <v>323</v>
      </c>
      <c r="C1" s="1173"/>
      <c r="D1" s="1173"/>
      <c r="E1" s="1173"/>
      <c r="F1" s="1173"/>
      <c r="G1" s="1173"/>
      <c r="H1" s="1173"/>
      <c r="I1" s="674"/>
    </row>
    <row r="2" spans="2:9" s="675" customFormat="1" ht="13.5" customHeight="1" x14ac:dyDescent="0.2">
      <c r="C2" s="676"/>
      <c r="E2" s="677"/>
      <c r="I2" s="678"/>
    </row>
    <row r="3" spans="2:9" ht="23.1" customHeight="1" thickBot="1" x14ac:dyDescent="0.25">
      <c r="H3" s="680" t="s">
        <v>29</v>
      </c>
    </row>
    <row r="4" spans="2:9" s="682" customFormat="1" ht="21.95" customHeight="1" x14ac:dyDescent="0.2">
      <c r="B4" s="1174" t="s">
        <v>30</v>
      </c>
      <c r="C4" s="1175"/>
      <c r="D4" s="1176"/>
      <c r="E4" s="1183" t="s">
        <v>324</v>
      </c>
      <c r="F4" s="1183" t="s">
        <v>348</v>
      </c>
      <c r="G4" s="1186" t="s">
        <v>320</v>
      </c>
      <c r="H4" s="1187"/>
      <c r="I4" s="681"/>
    </row>
    <row r="5" spans="2:9" s="682" customFormat="1" ht="10.5" customHeight="1" x14ac:dyDescent="0.2">
      <c r="B5" s="1177"/>
      <c r="C5" s="1178"/>
      <c r="D5" s="1179"/>
      <c r="E5" s="1184"/>
      <c r="F5" s="1184"/>
      <c r="G5" s="1188" t="s">
        <v>4</v>
      </c>
      <c r="H5" s="1190" t="s">
        <v>5</v>
      </c>
      <c r="I5" s="681"/>
    </row>
    <row r="6" spans="2:9" s="682" customFormat="1" ht="10.5" customHeight="1" x14ac:dyDescent="0.2">
      <c r="B6" s="1180"/>
      <c r="C6" s="1181"/>
      <c r="D6" s="1182"/>
      <c r="E6" s="1185"/>
      <c r="F6" s="1185"/>
      <c r="G6" s="1189"/>
      <c r="H6" s="1191"/>
      <c r="I6" s="681"/>
    </row>
    <row r="7" spans="2:9" ht="24" customHeight="1" x14ac:dyDescent="0.2">
      <c r="B7" s="683"/>
      <c r="C7" s="1192" t="s">
        <v>6</v>
      </c>
      <c r="D7" s="1193"/>
      <c r="E7" s="684">
        <v>10362</v>
      </c>
      <c r="F7" s="684">
        <v>10218</v>
      </c>
      <c r="G7" s="685">
        <v>144</v>
      </c>
      <c r="H7" s="686">
        <v>1.4</v>
      </c>
    </row>
    <row r="8" spans="2:9" ht="24" customHeight="1" x14ac:dyDescent="0.2">
      <c r="B8" s="683"/>
      <c r="C8" s="1194" t="s">
        <v>7</v>
      </c>
      <c r="D8" s="1195"/>
      <c r="E8" s="687">
        <v>3412</v>
      </c>
      <c r="F8" s="687">
        <v>3365</v>
      </c>
      <c r="G8" s="688">
        <v>47</v>
      </c>
      <c r="H8" s="689">
        <v>1.4</v>
      </c>
    </row>
    <row r="9" spans="2:9" ht="24" customHeight="1" x14ac:dyDescent="0.2">
      <c r="B9" s="683"/>
      <c r="C9" s="1194" t="s">
        <v>8</v>
      </c>
      <c r="D9" s="1195"/>
      <c r="E9" s="690">
        <v>622</v>
      </c>
      <c r="F9" s="690">
        <v>614</v>
      </c>
      <c r="G9" s="691">
        <v>8</v>
      </c>
      <c r="H9" s="692">
        <v>1.3</v>
      </c>
    </row>
    <row r="10" spans="2:9" ht="24" customHeight="1" x14ac:dyDescent="0.2">
      <c r="B10" s="683"/>
      <c r="C10" s="1194" t="s">
        <v>9</v>
      </c>
      <c r="D10" s="1195"/>
      <c r="E10" s="690">
        <v>4018</v>
      </c>
      <c r="F10" s="690">
        <v>3963</v>
      </c>
      <c r="G10" s="691">
        <v>55</v>
      </c>
      <c r="H10" s="692">
        <v>1.4</v>
      </c>
    </row>
    <row r="11" spans="2:9" ht="24" customHeight="1" x14ac:dyDescent="0.2">
      <c r="B11" s="683"/>
      <c r="C11" s="1194" t="s">
        <v>10</v>
      </c>
      <c r="D11" s="1195"/>
      <c r="E11" s="690">
        <v>1191</v>
      </c>
      <c r="F11" s="690">
        <v>1174</v>
      </c>
      <c r="G11" s="691">
        <v>17</v>
      </c>
      <c r="H11" s="692">
        <v>1.4</v>
      </c>
    </row>
    <row r="12" spans="2:9" ht="24" customHeight="1" x14ac:dyDescent="0.2">
      <c r="B12" s="683"/>
      <c r="C12" s="1194" t="s">
        <v>11</v>
      </c>
      <c r="D12" s="1195"/>
      <c r="E12" s="690">
        <v>96</v>
      </c>
      <c r="F12" s="690">
        <v>50</v>
      </c>
      <c r="G12" s="691">
        <v>46</v>
      </c>
      <c r="H12" s="692">
        <v>92</v>
      </c>
    </row>
    <row r="13" spans="2:9" ht="24" customHeight="1" x14ac:dyDescent="0.2">
      <c r="B13" s="683"/>
      <c r="C13" s="1194" t="s">
        <v>12</v>
      </c>
      <c r="D13" s="1195"/>
      <c r="E13" s="690">
        <v>7073</v>
      </c>
      <c r="F13" s="690">
        <v>7021</v>
      </c>
      <c r="G13" s="691">
        <v>52</v>
      </c>
      <c r="H13" s="692">
        <v>0.7</v>
      </c>
    </row>
    <row r="14" spans="2:9" ht="24" customHeight="1" x14ac:dyDescent="0.2">
      <c r="B14" s="683"/>
      <c r="C14" s="1194" t="s">
        <v>13</v>
      </c>
      <c r="D14" s="1195"/>
      <c r="E14" s="690">
        <v>235</v>
      </c>
      <c r="F14" s="690">
        <v>232</v>
      </c>
      <c r="G14" s="691">
        <v>3</v>
      </c>
      <c r="H14" s="692">
        <v>1.3</v>
      </c>
    </row>
    <row r="15" spans="2:9" ht="24" customHeight="1" x14ac:dyDescent="0.2">
      <c r="B15" s="683"/>
      <c r="C15" s="1194" t="s">
        <v>14</v>
      </c>
      <c r="D15" s="1195"/>
      <c r="E15" s="690">
        <v>9901</v>
      </c>
      <c r="F15" s="690">
        <v>9667</v>
      </c>
      <c r="G15" s="691">
        <v>234</v>
      </c>
      <c r="H15" s="692">
        <v>2.4</v>
      </c>
    </row>
    <row r="16" spans="2:9" ht="24" customHeight="1" x14ac:dyDescent="0.2">
      <c r="B16" s="683"/>
      <c r="C16" s="1194" t="s">
        <v>301</v>
      </c>
      <c r="D16" s="1195"/>
      <c r="E16" s="690">
        <v>2000</v>
      </c>
      <c r="F16" s="690">
        <v>1986</v>
      </c>
      <c r="G16" s="691">
        <v>14</v>
      </c>
      <c r="H16" s="692">
        <v>0.7</v>
      </c>
    </row>
    <row r="17" spans="2:13" ht="24" customHeight="1" x14ac:dyDescent="0.2">
      <c r="B17" s="683"/>
      <c r="C17" s="1194" t="s">
        <v>15</v>
      </c>
      <c r="D17" s="1195"/>
      <c r="E17" s="690">
        <v>354</v>
      </c>
      <c r="F17" s="690">
        <v>342</v>
      </c>
      <c r="G17" s="691">
        <v>12</v>
      </c>
      <c r="H17" s="692">
        <v>3.5</v>
      </c>
    </row>
    <row r="18" spans="2:13" ht="24" customHeight="1" x14ac:dyDescent="0.2">
      <c r="B18" s="683"/>
      <c r="C18" s="1194" t="s">
        <v>16</v>
      </c>
      <c r="D18" s="1195"/>
      <c r="E18" s="690">
        <v>1596</v>
      </c>
      <c r="F18" s="690">
        <v>1596</v>
      </c>
      <c r="G18" s="691">
        <v>0</v>
      </c>
      <c r="H18" s="692">
        <v>0</v>
      </c>
    </row>
    <row r="19" spans="2:13" ht="24" customHeight="1" x14ac:dyDescent="0.2">
      <c r="B19" s="683"/>
      <c r="C19" s="1194" t="s">
        <v>17</v>
      </c>
      <c r="D19" s="1195"/>
      <c r="E19" s="690">
        <v>2237</v>
      </c>
      <c r="F19" s="690">
        <v>2237</v>
      </c>
      <c r="G19" s="691">
        <v>0</v>
      </c>
      <c r="H19" s="692">
        <v>0</v>
      </c>
    </row>
    <row r="20" spans="2:13" ht="24" customHeight="1" x14ac:dyDescent="0.2">
      <c r="B20" s="683"/>
      <c r="C20" s="1205" t="s">
        <v>18</v>
      </c>
      <c r="D20" s="1206"/>
      <c r="E20" s="693">
        <v>685</v>
      </c>
      <c r="F20" s="693">
        <v>685</v>
      </c>
      <c r="G20" s="694">
        <v>0</v>
      </c>
      <c r="H20" s="695">
        <v>0</v>
      </c>
    </row>
    <row r="21" spans="2:13" ht="24" customHeight="1" thickBot="1" x14ac:dyDescent="0.25">
      <c r="B21" s="1210" t="s">
        <v>20</v>
      </c>
      <c r="C21" s="1211"/>
      <c r="D21" s="1212"/>
      <c r="E21" s="700">
        <v>43782</v>
      </c>
      <c r="F21" s="700">
        <v>43150</v>
      </c>
      <c r="G21" s="701">
        <v>632</v>
      </c>
      <c r="H21" s="702">
        <v>1.5</v>
      </c>
    </row>
    <row r="22" spans="2:13" ht="24" customHeight="1" x14ac:dyDescent="0.2">
      <c r="B22" s="703"/>
      <c r="C22" s="1208" t="s">
        <v>21</v>
      </c>
      <c r="D22" s="1209"/>
      <c r="E22" s="704">
        <v>10920</v>
      </c>
      <c r="F22" s="704">
        <v>10770</v>
      </c>
      <c r="G22" s="705">
        <v>150</v>
      </c>
      <c r="H22" s="706">
        <v>1.4</v>
      </c>
    </row>
    <row r="23" spans="2:13" ht="24" customHeight="1" x14ac:dyDescent="0.2">
      <c r="B23" s="683"/>
      <c r="C23" s="1194" t="s">
        <v>22</v>
      </c>
      <c r="D23" s="1195"/>
      <c r="E23" s="690">
        <v>1177</v>
      </c>
      <c r="F23" s="690">
        <v>1189</v>
      </c>
      <c r="G23" s="691">
        <v>-12</v>
      </c>
      <c r="H23" s="692">
        <v>-1</v>
      </c>
    </row>
    <row r="24" spans="2:13" ht="24" customHeight="1" x14ac:dyDescent="0.2">
      <c r="B24" s="683"/>
      <c r="C24" s="1205" t="s">
        <v>23</v>
      </c>
      <c r="D24" s="1206"/>
      <c r="E24" s="696">
        <v>0</v>
      </c>
      <c r="F24" s="696">
        <v>741</v>
      </c>
      <c r="G24" s="697">
        <v>-741</v>
      </c>
      <c r="H24" s="698" t="s">
        <v>355</v>
      </c>
    </row>
    <row r="25" spans="2:13" ht="24" customHeight="1" x14ac:dyDescent="0.2">
      <c r="B25" s="1199" t="s">
        <v>24</v>
      </c>
      <c r="C25" s="1200"/>
      <c r="D25" s="1201"/>
      <c r="E25" s="700">
        <v>12097</v>
      </c>
      <c r="F25" s="700">
        <v>12700</v>
      </c>
      <c r="G25" s="701">
        <v>-603</v>
      </c>
      <c r="H25" s="702">
        <v>-4.7</v>
      </c>
    </row>
    <row r="26" spans="2:13" ht="24" customHeight="1" thickBot="1" x14ac:dyDescent="0.25">
      <c r="B26" s="699"/>
      <c r="C26" s="707" t="s">
        <v>186</v>
      </c>
      <c r="D26" s="708"/>
      <c r="E26" s="709">
        <v>12097</v>
      </c>
      <c r="F26" s="709">
        <v>11959</v>
      </c>
      <c r="G26" s="710">
        <v>138</v>
      </c>
      <c r="H26" s="711">
        <v>1.2</v>
      </c>
    </row>
    <row r="27" spans="2:13" ht="24" customHeight="1" x14ac:dyDescent="0.2">
      <c r="B27" s="703"/>
      <c r="C27" s="1208" t="s">
        <v>25</v>
      </c>
      <c r="D27" s="1209"/>
      <c r="E27" s="704">
        <v>3135</v>
      </c>
      <c r="F27" s="704">
        <v>3135</v>
      </c>
      <c r="G27" s="705">
        <v>0</v>
      </c>
      <c r="H27" s="706">
        <v>0</v>
      </c>
    </row>
    <row r="28" spans="2:13" ht="24" customHeight="1" x14ac:dyDescent="0.2">
      <c r="B28" s="683"/>
      <c r="C28" s="1205" t="s">
        <v>26</v>
      </c>
      <c r="D28" s="1206"/>
      <c r="E28" s="693">
        <v>1491</v>
      </c>
      <c r="F28" s="693">
        <v>1491</v>
      </c>
      <c r="G28" s="694">
        <v>0</v>
      </c>
      <c r="H28" s="695">
        <v>0</v>
      </c>
      <c r="I28" s="1197"/>
      <c r="J28" s="844"/>
      <c r="K28" s="757"/>
      <c r="L28" s="758"/>
      <c r="M28" s="758"/>
    </row>
    <row r="29" spans="2:13" ht="24" customHeight="1" thickBot="1" x14ac:dyDescent="0.25">
      <c r="B29" s="1199" t="s">
        <v>27</v>
      </c>
      <c r="C29" s="1200"/>
      <c r="D29" s="1201"/>
      <c r="E29" s="700">
        <v>4626</v>
      </c>
      <c r="F29" s="700">
        <v>4626</v>
      </c>
      <c r="G29" s="701">
        <v>0</v>
      </c>
      <c r="H29" s="702">
        <v>0</v>
      </c>
      <c r="I29" s="1198"/>
      <c r="J29" s="759"/>
      <c r="K29" s="757"/>
      <c r="L29" s="758"/>
      <c r="M29" s="758"/>
    </row>
    <row r="30" spans="2:13" ht="36" customHeight="1" x14ac:dyDescent="0.2">
      <c r="B30" s="1202" t="s">
        <v>321</v>
      </c>
      <c r="C30" s="1203"/>
      <c r="D30" s="1204"/>
      <c r="E30" s="704">
        <v>60505</v>
      </c>
      <c r="F30" s="704">
        <v>60476</v>
      </c>
      <c r="G30" s="705">
        <v>29</v>
      </c>
      <c r="H30" s="706">
        <v>0</v>
      </c>
      <c r="I30" s="1198"/>
      <c r="J30" s="759"/>
      <c r="K30" s="757"/>
      <c r="L30" s="758"/>
      <c r="M30" s="758"/>
    </row>
    <row r="31" spans="2:13" ht="36" customHeight="1" thickBot="1" x14ac:dyDescent="0.25">
      <c r="B31" s="712"/>
      <c r="C31" s="707" t="s">
        <v>186</v>
      </c>
      <c r="D31" s="708"/>
      <c r="E31" s="709">
        <v>60505</v>
      </c>
      <c r="F31" s="709">
        <v>59735</v>
      </c>
      <c r="G31" s="710">
        <v>770</v>
      </c>
      <c r="H31" s="711">
        <v>1.3</v>
      </c>
      <c r="I31" s="1198"/>
      <c r="J31" s="759"/>
      <c r="K31" s="757"/>
      <c r="L31" s="758"/>
      <c r="M31" s="758"/>
    </row>
    <row r="32" spans="2:13" ht="24" customHeight="1" thickBot="1" x14ac:dyDescent="0.25">
      <c r="B32" s="1210" t="s">
        <v>28</v>
      </c>
      <c r="C32" s="1211"/>
      <c r="D32" s="1212"/>
      <c r="E32" s="713">
        <v>2920</v>
      </c>
      <c r="F32" s="713">
        <v>2920</v>
      </c>
      <c r="G32" s="714">
        <v>0</v>
      </c>
      <c r="H32" s="715">
        <v>0</v>
      </c>
      <c r="I32" s="671"/>
    </row>
    <row r="33" spans="2:9" ht="24" customHeight="1" x14ac:dyDescent="0.2">
      <c r="B33" s="1202" t="s">
        <v>322</v>
      </c>
      <c r="C33" s="1203"/>
      <c r="D33" s="1204"/>
      <c r="E33" s="704">
        <v>63425</v>
      </c>
      <c r="F33" s="704">
        <v>63396</v>
      </c>
      <c r="G33" s="705">
        <v>29</v>
      </c>
      <c r="H33" s="706">
        <v>0</v>
      </c>
      <c r="I33" s="671"/>
    </row>
    <row r="34" spans="2:9" ht="24" customHeight="1" thickBot="1" x14ac:dyDescent="0.25">
      <c r="B34" s="712"/>
      <c r="C34" s="707" t="s">
        <v>186</v>
      </c>
      <c r="D34" s="708"/>
      <c r="E34" s="709">
        <v>63425</v>
      </c>
      <c r="F34" s="709">
        <v>62655</v>
      </c>
      <c r="G34" s="710">
        <v>770</v>
      </c>
      <c r="H34" s="711">
        <v>1.2</v>
      </c>
      <c r="I34" s="716"/>
    </row>
    <row r="35" spans="2:9" ht="20.25" customHeight="1" x14ac:dyDescent="0.2">
      <c r="C35" s="1196"/>
      <c r="D35" s="1196"/>
      <c r="E35" s="1196"/>
      <c r="F35" s="1196"/>
      <c r="G35" s="1196"/>
      <c r="H35" s="1196"/>
    </row>
    <row r="36" spans="2:9" ht="9.75" customHeight="1" x14ac:dyDescent="0.2">
      <c r="B36" s="717"/>
      <c r="C36" s="1207"/>
      <c r="D36" s="1207"/>
      <c r="E36" s="1207"/>
      <c r="F36" s="1207"/>
      <c r="G36" s="1207"/>
      <c r="H36" s="1207"/>
    </row>
  </sheetData>
  <mergeCells count="35">
    <mergeCell ref="C36:H36"/>
    <mergeCell ref="C24:D24"/>
    <mergeCell ref="B25:D25"/>
    <mergeCell ref="C27:D27"/>
    <mergeCell ref="C28:D28"/>
    <mergeCell ref="B32:D32"/>
    <mergeCell ref="B33:D33"/>
    <mergeCell ref="I28:I31"/>
    <mergeCell ref="B29:D29"/>
    <mergeCell ref="B30:D30"/>
    <mergeCell ref="C19:D19"/>
    <mergeCell ref="C20:D20"/>
    <mergeCell ref="B21:D21"/>
    <mergeCell ref="C22:D22"/>
    <mergeCell ref="C23:D23"/>
    <mergeCell ref="C12:D12"/>
    <mergeCell ref="C13:D13"/>
    <mergeCell ref="C14:D14"/>
    <mergeCell ref="C35:H35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B1:H1"/>
    <mergeCell ref="B4:D6"/>
    <mergeCell ref="E4:E6"/>
    <mergeCell ref="F4:F6"/>
    <mergeCell ref="G4:H4"/>
    <mergeCell ref="G5:G6"/>
    <mergeCell ref="H5:H6"/>
  </mergeCells>
  <phoneticPr fontId="40"/>
  <printOptions horizontalCentered="1"/>
  <pageMargins left="0.39370078740157483" right="0.39370078740157483" top="0.78740157480314965" bottom="0.47244094488188981" header="0.51181102362204722" footer="0.31496062992125984"/>
  <pageSetup paperSize="9" scale="96" firstPageNumber="9" orientation="portrait" horizontalDpi="300" verticalDpi="300" r:id="rId1"/>
  <headerFooter alignWithMargins="0">
    <oddFooter>&amp;C&amp;12－規模等 7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規模</vt:lpstr>
      <vt:lpstr>歳入</vt:lpstr>
      <vt:lpstr>税収</vt:lpstr>
      <vt:lpstr>款別</vt:lpstr>
      <vt:lpstr>性質</vt:lpstr>
      <vt:lpstr>特会</vt:lpstr>
      <vt:lpstr>公共【メモ】 (14か月)</vt:lpstr>
      <vt:lpstr>主県【メモ】 (14か月)</vt:lpstr>
      <vt:lpstr>公共 </vt:lpstr>
      <vt:lpstr>公共14ヶ月</vt:lpstr>
      <vt:lpstr>主県</vt:lpstr>
      <vt:lpstr>主県14ヶ月</vt:lpstr>
      <vt:lpstr>推移1</vt:lpstr>
      <vt:lpstr>推移2</vt:lpstr>
      <vt:lpstr>特会!A</vt:lpstr>
      <vt:lpstr>款別!Print_Area</vt:lpstr>
      <vt:lpstr>規模!Print_Area</vt:lpstr>
      <vt:lpstr>'公共 '!Print_Area</vt:lpstr>
      <vt:lpstr>'公共【メモ】 (14か月)'!Print_Area</vt:lpstr>
      <vt:lpstr>公共14ヶ月!Print_Area</vt:lpstr>
      <vt:lpstr>歳入!Print_Area</vt:lpstr>
      <vt:lpstr>主県!Print_Area</vt:lpstr>
      <vt:lpstr>'主県【メモ】 (14か月)'!Print_Area</vt:lpstr>
      <vt:lpstr>主県14ヶ月!Print_Area</vt:lpstr>
      <vt:lpstr>推移1!Print_Area</vt:lpstr>
      <vt:lpstr>推移2!Print_Area</vt:lpstr>
      <vt:lpstr>性質!Print_Area</vt:lpstr>
      <vt:lpstr>税収!Print_Area</vt:lpstr>
      <vt:lpstr>特会!Print_Area</vt:lpstr>
      <vt:lpstr>款別!Print_Area_MI</vt:lpstr>
      <vt:lpstr>歳入!Print_Area_MI</vt:lpstr>
      <vt:lpstr>性質!Print_Area_MI</vt:lpstr>
      <vt:lpstr>特会!Print_Area_MI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 </cp:lastModifiedBy>
  <cp:lastPrinted>2018-02-16T10:10:39Z</cp:lastPrinted>
  <dcterms:created xsi:type="dcterms:W3CDTF">1998-02-08T09:07:10Z</dcterms:created>
  <dcterms:modified xsi:type="dcterms:W3CDTF">2020-01-17T06:29:38Z</dcterms:modified>
</cp:coreProperties>
</file>